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3.240\角田市商工会\C地域振興事業\01_総合振興事業\11_エネルギー価格・物価高騰対策支援事業\支援金交付申請関係\ホームページ公開用\"/>
    </mc:Choice>
  </mc:AlternateContent>
  <xr:revisionPtr revIDLastSave="0" documentId="8_{35A795F9-2097-468A-A277-D4C2DA16620B}" xr6:coauthVersionLast="47" xr6:coauthVersionMax="47" xr10:uidLastSave="{00000000-0000-0000-0000-000000000000}"/>
  <workbookProtection workbookAlgorithmName="SHA-512" workbookHashValue="e6SwRAnjGGdedmA2EV4SVmwhdGVkd41/Z2yX2v58krtxcJUB7RqYYyANJvluugKdWBGruo8V9mGSUIxkaHU5+g==" workbookSaltValue="waLmD35s+yfTa1Mkjq24xg==" workbookSpinCount="100000" lockStructure="1"/>
  <bookViews>
    <workbookView xWindow="-120" yWindow="-120" windowWidth="29040" windowHeight="15720" xr2:uid="{D10837A9-B6E6-4788-A224-B73904C96B99}"/>
  </bookViews>
  <sheets>
    <sheet name="対象経費確認シート（様式２号）Excel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4" i="3" l="1"/>
  <c r="J34" i="3"/>
  <c r="I28" i="3"/>
  <c r="H29" i="3"/>
  <c r="I17" i="3"/>
  <c r="I18" i="3"/>
  <c r="I19" i="3"/>
  <c r="I20" i="3"/>
  <c r="I21" i="3"/>
  <c r="I16" i="3"/>
  <c r="H27" i="3"/>
  <c r="G27" i="3"/>
  <c r="H28" i="3"/>
  <c r="G28" i="3"/>
  <c r="G29" i="3" s="1"/>
  <c r="G30" i="3" s="1"/>
  <c r="E9" i="3"/>
  <c r="E36" i="3" l="1"/>
  <c r="J35" i="3"/>
  <c r="J36" i="3" s="1"/>
</calcChain>
</file>

<file path=xl/sharedStrings.xml><?xml version="1.0" encoding="utf-8"?>
<sst xmlns="http://schemas.openxmlformats.org/spreadsheetml/2006/main" count="46" uniqueCount="43">
  <si>
    <t>項目</t>
  </si>
  <si>
    <t>記入欄</t>
  </si>
  <si>
    <t>勘定科目（決算書・試算表の名称）</t>
  </si>
  <si>
    <t>前年同月</t>
  </si>
  <si>
    <t>対象月</t>
  </si>
  <si>
    <t>増加率</t>
    <rPh sb="0" eb="3">
      <t>ゾウカリツ</t>
    </rPh>
    <phoneticPr fontId="2"/>
  </si>
  <si>
    <t>対象月（令和8年）</t>
    <phoneticPr fontId="2"/>
  </si>
  <si>
    <t>前年同月（令和7年）</t>
    <phoneticPr fontId="2"/>
  </si>
  <si>
    <t>☑</t>
    <phoneticPr fontId="2"/>
  </si>
  <si>
    <t>事業所名</t>
    <rPh sb="0" eb="4">
      <t>ジギョウショメイ</t>
    </rPh>
    <phoneticPr fontId="2"/>
  </si>
  <si>
    <t>黄色のセルに必要事項を入力してください。</t>
    <rPh sb="0" eb="2">
      <t>キイロ</t>
    </rPh>
    <rPh sb="6" eb="8">
      <t>ヒツヨウ</t>
    </rPh>
    <rPh sb="8" eb="10">
      <t>ジコウ</t>
    </rPh>
    <rPh sb="11" eb="13">
      <t>ニュウリョク</t>
    </rPh>
    <phoneticPr fontId="2"/>
  </si>
  <si>
    <t>前年同月と対象月の売上高・対象経費を入力してください。判定結果は自動計算されます。</t>
    <rPh sb="0" eb="4">
      <t>ゼンネンドウゲツ</t>
    </rPh>
    <rPh sb="5" eb="8">
      <t>タイショウツキ</t>
    </rPh>
    <rPh sb="9" eb="12">
      <t>ウリアゲダカ</t>
    </rPh>
    <rPh sb="13" eb="15">
      <t>タイショウ</t>
    </rPh>
    <rPh sb="15" eb="17">
      <t>ケイヒ</t>
    </rPh>
    <rPh sb="18" eb="20">
      <t>ニュウリョク</t>
    </rPh>
    <rPh sb="27" eb="29">
      <t>ハンテイ</t>
    </rPh>
    <rPh sb="29" eb="31">
      <t>ケッカ</t>
    </rPh>
    <rPh sb="32" eb="34">
      <t>ジドウ</t>
    </rPh>
    <rPh sb="34" eb="36">
      <t>ケイサン</t>
    </rPh>
    <phoneticPr fontId="2"/>
  </si>
  <si>
    <t>比較する月を選択してください（令和8年2月～令和8年7月までの任意の1か月と前年同月を比較）</t>
    <rPh sb="0" eb="2">
      <t>ヒカク</t>
    </rPh>
    <rPh sb="4" eb="5">
      <t>ツキ</t>
    </rPh>
    <rPh sb="6" eb="8">
      <t>センタク</t>
    </rPh>
    <rPh sb="15" eb="17">
      <t>レイワ</t>
    </rPh>
    <rPh sb="18" eb="19">
      <t>ネン</t>
    </rPh>
    <rPh sb="20" eb="21">
      <t>ガツ</t>
    </rPh>
    <rPh sb="22" eb="24">
      <t>レイワ</t>
    </rPh>
    <rPh sb="25" eb="26">
      <t>ネン</t>
    </rPh>
    <rPh sb="27" eb="28">
      <t>ガツ</t>
    </rPh>
    <rPh sb="31" eb="33">
      <t>ニンイ</t>
    </rPh>
    <rPh sb="36" eb="37">
      <t>ゲツ</t>
    </rPh>
    <rPh sb="38" eb="40">
      <t>ゼンネン</t>
    </rPh>
    <rPh sb="40" eb="42">
      <t>ドウゲツ</t>
    </rPh>
    <rPh sb="43" eb="45">
      <t>ヒカク</t>
    </rPh>
    <phoneticPr fontId="2"/>
  </si>
  <si>
    <t>売上高・対象経費を入力する　　</t>
    <rPh sb="0" eb="3">
      <t>ウリアゲダカ</t>
    </rPh>
    <rPh sb="9" eb="11">
      <t>ニュウリョク</t>
    </rPh>
    <phoneticPr fontId="2"/>
  </si>
  <si>
    <t>比較する月を選ぶ</t>
    <rPh sb="6" eb="7">
      <t>エラ</t>
    </rPh>
    <phoneticPr fontId="2"/>
  </si>
  <si>
    <t>要件アの判定</t>
    <rPh sb="0" eb="2">
      <t>ヨウケン</t>
    </rPh>
    <rPh sb="4" eb="6">
      <t>ハンテイ</t>
    </rPh>
    <phoneticPr fontId="2"/>
  </si>
  <si>
    <t>最終判定（要件アまたは要件イのどちらか一方を満たせば給付対象）</t>
    <rPh sb="0" eb="4">
      <t>サイシュウハンテイ</t>
    </rPh>
    <rPh sb="5" eb="7">
      <t>ヨウケン</t>
    </rPh>
    <rPh sb="11" eb="13">
      <t>ヨウケン</t>
    </rPh>
    <rPh sb="19" eb="21">
      <t>イッポウ</t>
    </rPh>
    <rPh sb="22" eb="23">
      <t>ミ</t>
    </rPh>
    <rPh sb="26" eb="28">
      <t>キュウフ</t>
    </rPh>
    <rPh sb="28" eb="30">
      <t>タイショウ</t>
    </rPh>
    <phoneticPr fontId="2"/>
  </si>
  <si>
    <r>
      <t>　※</t>
    </r>
    <r>
      <rPr>
        <sz val="14"/>
        <color theme="1"/>
        <rFont val="Segoe UI Symbol"/>
        <family val="2"/>
      </rPr>
      <t>☑</t>
    </r>
    <r>
      <rPr>
        <sz val="14"/>
        <color theme="1"/>
        <rFont val="游ゴシック"/>
        <family val="2"/>
        <charset val="128"/>
        <scheme val="minor"/>
      </rPr>
      <t>した勘定科目の金額が下記の計算式に自動反映されます</t>
    </r>
    <rPh sb="10" eb="12">
      <t>キンガク</t>
    </rPh>
    <rPh sb="13" eb="15">
      <t>カキ</t>
    </rPh>
    <rPh sb="16" eb="19">
      <t>ケイサンシキ</t>
    </rPh>
    <rPh sb="20" eb="22">
      <t>ジドウ</t>
    </rPh>
    <rPh sb="22" eb="24">
      <t>ハンエイ</t>
    </rPh>
    <phoneticPr fontId="2"/>
  </si>
  <si>
    <t>対象月を選択すると
前年同月が自動選択されます。</t>
    <rPh sb="0" eb="3">
      <t>タイショウツキ</t>
    </rPh>
    <rPh sb="4" eb="6">
      <t>センタク</t>
    </rPh>
    <rPh sb="10" eb="14">
      <t>ゼンネンドウゲツ</t>
    </rPh>
    <rPh sb="15" eb="17">
      <t>ジドウ</t>
    </rPh>
    <rPh sb="17" eb="19">
      <t>センタク</t>
    </rPh>
    <phoneticPr fontId="2"/>
  </si>
  <si>
    <t>要件イの判定
（以下2つ両方該当すれば給付対象）</t>
    <rPh sb="0" eb="2">
      <t>ヨウケン</t>
    </rPh>
    <rPh sb="4" eb="6">
      <t>ハンテイ</t>
    </rPh>
    <phoneticPr fontId="2"/>
  </si>
  <si>
    <t>給付対象</t>
    <phoneticPr fontId="2"/>
  </si>
  <si>
    <t>A売上高</t>
    <phoneticPr fontId="2"/>
  </si>
  <si>
    <t>B原材料費</t>
    <rPh sb="1" eb="5">
      <t>ゲンザイリョウヒ</t>
    </rPh>
    <phoneticPr fontId="2"/>
  </si>
  <si>
    <t>C商品仕入高</t>
    <rPh sb="1" eb="2">
      <t>ヒン</t>
    </rPh>
    <rPh sb="2" eb="5">
      <t>シイレダカ</t>
    </rPh>
    <phoneticPr fontId="2"/>
  </si>
  <si>
    <t>D消耗品費</t>
    <rPh sb="1" eb="5">
      <t>ショウモウヒンヒ</t>
    </rPh>
    <phoneticPr fontId="2"/>
  </si>
  <si>
    <t>E水道光熱費</t>
    <rPh sb="1" eb="3">
      <t>スイドウ</t>
    </rPh>
    <rPh sb="3" eb="6">
      <t>コウネツヒ</t>
    </rPh>
    <phoneticPr fontId="2"/>
  </si>
  <si>
    <t>F燃料費</t>
    <rPh sb="1" eb="4">
      <t>ネンリョウヒ</t>
    </rPh>
    <phoneticPr fontId="2"/>
  </si>
  <si>
    <t>売上高（A）</t>
    <phoneticPr fontId="2"/>
  </si>
  <si>
    <t>対象経費（B～Gの中から1つ選択）（H）</t>
    <rPh sb="9" eb="10">
      <t>ナカ</t>
    </rPh>
    <rPh sb="14" eb="16">
      <t>センタク</t>
    </rPh>
    <phoneticPr fontId="2"/>
  </si>
  <si>
    <t>対象経費割合（H÷A）×100</t>
    <phoneticPr fontId="2"/>
  </si>
  <si>
    <t>前年同月(❶)</t>
    <phoneticPr fontId="2"/>
  </si>
  <si>
    <r>
      <t>対象月(</t>
    </r>
    <r>
      <rPr>
        <b/>
        <sz val="14"/>
        <color theme="0"/>
        <rFont val="游ゴシック"/>
        <family val="3"/>
        <charset val="128"/>
      </rPr>
      <t>❷</t>
    </r>
    <r>
      <rPr>
        <b/>
        <sz val="14"/>
        <color theme="0"/>
        <rFont val="游ゴシック"/>
        <family val="3"/>
        <charset val="128"/>
        <scheme val="minor"/>
      </rPr>
      <t>)</t>
    </r>
    <phoneticPr fontId="2"/>
  </si>
  <si>
    <t>　※割合及び増加率は、小数点第2位を四捨五入し、小数点第1位まで表示します。</t>
    <rPh sb="2" eb="4">
      <t>ワリアイ</t>
    </rPh>
    <rPh sb="4" eb="5">
      <t>オヨ</t>
    </rPh>
    <rPh sb="6" eb="8">
      <t>ゾウカ</t>
    </rPh>
    <rPh sb="8" eb="9">
      <t>リツ</t>
    </rPh>
    <rPh sb="11" eb="14">
      <t>ショウスウテン</t>
    </rPh>
    <rPh sb="14" eb="15">
      <t>ダイ</t>
    </rPh>
    <rPh sb="16" eb="17">
      <t>イ</t>
    </rPh>
    <rPh sb="18" eb="22">
      <t>シシャゴニュウ</t>
    </rPh>
    <rPh sb="24" eb="27">
      <t>ショウスウテン</t>
    </rPh>
    <rPh sb="27" eb="28">
      <t>ダイ</t>
    </rPh>
    <rPh sb="29" eb="30">
      <t>イ</t>
    </rPh>
    <rPh sb="32" eb="34">
      <t>ヒョウジ</t>
    </rPh>
    <phoneticPr fontId="2"/>
  </si>
  <si>
    <t>Gその他（　　　　                      ）</t>
    <rPh sb="3" eb="4">
      <t>タ</t>
    </rPh>
    <phoneticPr fontId="2"/>
  </si>
  <si>
    <t>イ-1　対象経費（B～Gのいずれか
         1つ）が前年同月の対象経費と
         比較して10%以上増加</t>
    <phoneticPr fontId="2"/>
  </si>
  <si>
    <r>
      <t>前年同月と比較して最も増加率の高い勘定科目を1つ選び、</t>
    </r>
    <r>
      <rPr>
        <sz val="14"/>
        <color theme="1"/>
        <rFont val="Segoe UI Symbol"/>
        <family val="3"/>
      </rPr>
      <t>☑</t>
    </r>
    <r>
      <rPr>
        <sz val="14"/>
        <color theme="1"/>
        <rFont val="游ゴシック"/>
        <family val="3"/>
        <charset val="128"/>
        <scheme val="minor"/>
      </rPr>
      <t>してください。(</t>
    </r>
    <r>
      <rPr>
        <b/>
        <sz val="14"/>
        <color theme="1"/>
        <rFont val="游ゴシック"/>
        <family val="3"/>
        <charset val="128"/>
        <scheme val="minor"/>
      </rPr>
      <t>１つの勘定科目のみ</t>
    </r>
    <r>
      <rPr>
        <b/>
        <sz val="14"/>
        <color theme="1"/>
        <rFont val="Segoe UI Symbol"/>
        <family val="3"/>
      </rPr>
      <t>☑</t>
    </r>
    <r>
      <rPr>
        <sz val="14"/>
        <color theme="1"/>
        <rFont val="游ゴシック"/>
        <family val="3"/>
        <charset val="128"/>
        <scheme val="minor"/>
      </rPr>
      <t>)</t>
    </r>
    <rPh sb="0" eb="2">
      <t>ゼンネン</t>
    </rPh>
    <rPh sb="2" eb="4">
      <t>ドウゲツ</t>
    </rPh>
    <rPh sb="5" eb="7">
      <t>ヒカク</t>
    </rPh>
    <rPh sb="9" eb="10">
      <t>モット</t>
    </rPh>
    <rPh sb="11" eb="13">
      <t>ゾウカ</t>
    </rPh>
    <rPh sb="13" eb="14">
      <t>リツ</t>
    </rPh>
    <rPh sb="15" eb="16">
      <t>タカ</t>
    </rPh>
    <rPh sb="17" eb="19">
      <t>カンジョウ</t>
    </rPh>
    <rPh sb="19" eb="21">
      <t>カモク</t>
    </rPh>
    <rPh sb="24" eb="25">
      <t>エラ</t>
    </rPh>
    <rPh sb="39" eb="43">
      <t>カンジョウカモク</t>
    </rPh>
    <phoneticPr fontId="2"/>
  </si>
  <si>
    <t>　※B～Gのうち、前年同月と比較して増加率が最も高い対象経費を1項目のみ選択し、入力してください。</t>
    <rPh sb="40" eb="42">
      <t>ニュウリョク</t>
    </rPh>
    <phoneticPr fontId="2"/>
  </si>
  <si>
    <t>選択した勘定科目（対象経費）の割合と増加率を確認する</t>
    <rPh sb="0" eb="2">
      <t>センタク</t>
    </rPh>
    <rPh sb="4" eb="6">
      <t>カンジョウ</t>
    </rPh>
    <rPh sb="6" eb="8">
      <t>カモク</t>
    </rPh>
    <rPh sb="9" eb="11">
      <t>タイショウ</t>
    </rPh>
    <rPh sb="11" eb="13">
      <t>ケイヒ</t>
    </rPh>
    <rPh sb="15" eb="17">
      <t>ワリアイ</t>
    </rPh>
    <rPh sb="18" eb="21">
      <t>ゾウカリツ</t>
    </rPh>
    <rPh sb="22" eb="24">
      <t>カクニン</t>
    </rPh>
    <phoneticPr fontId="2"/>
  </si>
  <si>
    <t>（Ï）×1.1</t>
    <phoneticPr fontId="2"/>
  </si>
  <si>
    <t>記入日</t>
    <rPh sb="0" eb="3">
      <t>キニュウビ</t>
    </rPh>
    <phoneticPr fontId="2"/>
  </si>
  <si>
    <t>増加率
(❷-❶)/❶</t>
    <rPh sb="0" eb="3">
      <t>ゾウカリツ</t>
    </rPh>
    <phoneticPr fontId="2"/>
  </si>
  <si>
    <t>売上高に占める対象経費の割合（J）が、前年同月の割合（Ï）と比較して10％以上増加【(K)≦(J)】</t>
    <rPh sb="24" eb="26">
      <t>ワリアイ</t>
    </rPh>
    <rPh sb="30" eb="32">
      <t>ヒカク</t>
    </rPh>
    <phoneticPr fontId="2"/>
  </si>
  <si>
    <t>イ-2　売上高に占める対象経費の割合
       （J）が前年同月の割合（Ï）
　　　より増加【(Ï)＜(J)】</t>
    <rPh sb="11" eb="13">
      <t>タイショウ</t>
    </rPh>
    <rPh sb="13" eb="15">
      <t>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</si>
</sst>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#,##0&quot;円&quot;"/>
    <numFmt numFmtId="178" formatCode="&quot;令和8年&quot;0&quot;月&quot;"/>
    <numFmt numFmtId="179" formatCode="0.0%\(\J\)"/>
    <numFmt numFmtId="180" formatCode="0.0%\(\K\)"/>
    <numFmt numFmtId="181" formatCode="0.0%\(\Ï\)"/>
    <numFmt numFmtId="182" formatCode="[$]ggge&quot;年&quot;m&quot;月&quot;d&quot;日&quot;;@" x16r2:formatCode16="[$-ja-JP-x-gannen]ggge&quot;年&quot;m&quot;月&quot;d&quot;日&quot;;@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4"/>
      <color theme="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4"/>
      <color theme="1"/>
      <name val="Segoe UI Symbol"/>
      <family val="3"/>
    </font>
    <font>
      <b/>
      <sz val="14"/>
      <color theme="1"/>
      <name val="Segoe UI Symbol"/>
      <family val="3"/>
    </font>
    <font>
      <b/>
      <sz val="14"/>
      <color theme="0"/>
      <name val="Segoe UI Symbol"/>
      <family val="3"/>
    </font>
    <font>
      <sz val="14"/>
      <color theme="1"/>
      <name val="Segoe UI Symbol"/>
      <family val="2"/>
    </font>
    <font>
      <sz val="14"/>
      <color rgb="FFFF0000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6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177" fontId="5" fillId="5" borderId="1" xfId="0" applyNumberFormat="1" applyFont="1" applyFill="1" applyBorder="1" applyAlignment="1" applyProtection="1">
      <alignment horizontal="right" vertical="center" wrapText="1"/>
      <protection locked="0"/>
    </xf>
    <xf numFmtId="177" fontId="5" fillId="0" borderId="1" xfId="0" applyNumberFormat="1" applyFont="1" applyBorder="1" applyAlignment="1">
      <alignment horizontal="right" vertical="center" wrapText="1"/>
    </xf>
    <xf numFmtId="177" fontId="5" fillId="0" borderId="0" xfId="0" applyNumberFormat="1" applyFont="1">
      <alignment vertical="center"/>
    </xf>
    <xf numFmtId="177" fontId="5" fillId="0" borderId="1" xfId="0" applyNumberFormat="1" applyFont="1" applyBorder="1">
      <alignment vertical="center"/>
    </xf>
    <xf numFmtId="177" fontId="5" fillId="0" borderId="3" xfId="0" applyNumberFormat="1" applyFont="1" applyBorder="1" applyAlignment="1">
      <alignment horizontal="right" vertical="center" wrapText="1"/>
    </xf>
    <xf numFmtId="0" fontId="7" fillId="4" borderId="0" xfId="0" applyFont="1" applyFill="1" applyAlignment="1">
      <alignment horizontal="center" vertical="center"/>
    </xf>
    <xf numFmtId="176" fontId="16" fillId="0" borderId="0" xfId="1" applyNumberFormat="1" applyFont="1" applyBorder="1" applyAlignment="1">
      <alignment horizontal="left" vertical="center" wrapText="1"/>
    </xf>
    <xf numFmtId="176" fontId="15" fillId="0" borderId="0" xfId="1" applyNumberFormat="1" applyFont="1" applyBorder="1" applyAlignment="1">
      <alignment horizontal="right" vertical="center" wrapText="1"/>
    </xf>
    <xf numFmtId="179" fontId="5" fillId="0" borderId="1" xfId="1" applyNumberFormat="1" applyFont="1" applyBorder="1" applyAlignment="1">
      <alignment horizontal="right" vertical="center" wrapText="1"/>
    </xf>
    <xf numFmtId="180" fontId="5" fillId="0" borderId="3" xfId="1" applyNumberFormat="1" applyFont="1" applyBorder="1" applyAlignment="1">
      <alignment horizontal="right" vertical="center" wrapText="1"/>
    </xf>
    <xf numFmtId="181" fontId="5" fillId="0" borderId="3" xfId="1" applyNumberFormat="1" applyFont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182" fontId="15" fillId="5" borderId="1" xfId="0" applyNumberFormat="1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78" fontId="5" fillId="5" borderId="2" xfId="0" applyNumberFormat="1" applyFont="1" applyFill="1" applyBorder="1" applyAlignment="1" applyProtection="1">
      <alignment horizontal="right" vertical="center" wrapText="1"/>
      <protection locked="0"/>
    </xf>
    <xf numFmtId="178" fontId="5" fillId="5" borderId="5" xfId="0" applyNumberFormat="1" applyFont="1" applyFill="1" applyBorder="1" applyAlignment="1" applyProtection="1">
      <alignment horizontal="right" vertical="center" wrapText="1"/>
      <protection locked="0"/>
    </xf>
    <xf numFmtId="178" fontId="5" fillId="5" borderId="3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2" xfId="0" applyFont="1" applyFill="1" applyBorder="1" applyAlignment="1">
      <alignment horizontal="right" vertical="center" wrapText="1"/>
    </xf>
    <xf numFmtId="0" fontId="5" fillId="4" borderId="5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4" fillId="7" borderId="0" xfId="0" applyFont="1" applyFill="1" applyAlignment="1">
      <alignment horizontal="left" vertical="center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176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8" borderId="9" xfId="0" applyFont="1" applyFill="1" applyBorder="1" applyAlignment="1">
      <alignment horizontal="left" vertical="center" wrapText="1"/>
    </xf>
    <xf numFmtId="0" fontId="5" fillId="8" borderId="0" xfId="0" applyFont="1" applyFill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8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6018-D870-4FD5-9374-51FCB5EDBC0A}">
  <sheetPr>
    <pageSetUpPr fitToPage="1"/>
  </sheetPr>
  <dimension ref="A1:L37"/>
  <sheetViews>
    <sheetView tabSelected="1" view="pageLayout" zoomScale="70" zoomScaleNormal="70" zoomScalePageLayoutView="70" workbookViewId="0">
      <selection activeCell="C2" sqref="C2:F2"/>
    </sheetView>
  </sheetViews>
  <sheetFormatPr defaultRowHeight="19.5" x14ac:dyDescent="0.4"/>
  <cols>
    <col min="1" max="1" width="9" style="1"/>
    <col min="2" max="2" width="4" style="1" customWidth="1"/>
    <col min="3" max="3" width="35.25" style="1" customWidth="1"/>
    <col min="4" max="4" width="6.5" style="1" customWidth="1"/>
    <col min="5" max="6" width="5.875" style="1" customWidth="1"/>
    <col min="7" max="7" width="16.125" style="1" customWidth="1"/>
    <col min="8" max="8" width="15.125" style="1" customWidth="1"/>
    <col min="9" max="9" width="9.25" style="1" customWidth="1"/>
    <col min="10" max="10" width="3.125" style="1" customWidth="1"/>
    <col min="11" max="16384" width="9" style="1"/>
  </cols>
  <sheetData>
    <row r="1" spans="1:12" ht="24" x14ac:dyDescent="0.4">
      <c r="A1" s="2"/>
      <c r="B1" s="2"/>
      <c r="C1" s="2"/>
      <c r="D1" s="2"/>
      <c r="E1" s="2"/>
      <c r="F1" s="2"/>
      <c r="G1" s="2"/>
      <c r="H1" s="18" t="s">
        <v>39</v>
      </c>
      <c r="I1" s="19"/>
      <c r="J1" s="19"/>
      <c r="K1" s="19"/>
      <c r="L1" s="19"/>
    </row>
    <row r="2" spans="1:12" ht="24" x14ac:dyDescent="0.4">
      <c r="A2" s="24" t="s">
        <v>9</v>
      </c>
      <c r="B2" s="24"/>
      <c r="C2" s="25"/>
      <c r="D2" s="25"/>
      <c r="E2" s="25"/>
      <c r="F2" s="25"/>
      <c r="G2" s="2"/>
      <c r="H2"/>
      <c r="I2"/>
      <c r="J2"/>
      <c r="K2"/>
    </row>
    <row r="3" spans="1:12" ht="24" x14ac:dyDescent="0.4">
      <c r="A3" s="23" t="s">
        <v>10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18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39.75" customHeight="1" x14ac:dyDescent="0.4">
      <c r="A5" s="2"/>
      <c r="B5" s="3">
        <v>1</v>
      </c>
      <c r="C5" s="36" t="s">
        <v>14</v>
      </c>
      <c r="D5" s="36"/>
      <c r="E5" s="36"/>
      <c r="F5" s="36"/>
      <c r="G5" s="36"/>
      <c r="H5" s="36"/>
      <c r="I5" s="36"/>
      <c r="J5" s="36"/>
      <c r="K5" s="36"/>
    </row>
    <row r="6" spans="1:12" ht="36" customHeight="1" x14ac:dyDescent="0.4">
      <c r="A6" s="2"/>
      <c r="B6" s="2"/>
      <c r="C6" s="4" t="s">
        <v>12</v>
      </c>
      <c r="D6" s="4"/>
      <c r="E6" s="5"/>
      <c r="F6" s="5"/>
      <c r="G6" s="2"/>
      <c r="H6" s="2"/>
      <c r="I6" s="2"/>
      <c r="J6" s="2"/>
      <c r="K6" s="2"/>
    </row>
    <row r="7" spans="1:12" ht="25.5" customHeight="1" x14ac:dyDescent="0.4">
      <c r="A7" s="2"/>
      <c r="B7" s="2"/>
      <c r="C7" s="27" t="s">
        <v>0</v>
      </c>
      <c r="D7" s="29"/>
      <c r="E7" s="27" t="s">
        <v>1</v>
      </c>
      <c r="F7" s="28"/>
      <c r="G7" s="29"/>
      <c r="H7" s="2"/>
      <c r="I7" s="2"/>
      <c r="J7" s="2"/>
      <c r="K7" s="2"/>
    </row>
    <row r="8" spans="1:12" ht="25.5" customHeight="1" x14ac:dyDescent="0.4">
      <c r="A8" s="2"/>
      <c r="B8" s="2"/>
      <c r="C8" s="44" t="s">
        <v>6</v>
      </c>
      <c r="D8" s="45"/>
      <c r="E8" s="30"/>
      <c r="F8" s="31"/>
      <c r="G8" s="32"/>
      <c r="H8" s="46" t="s">
        <v>18</v>
      </c>
      <c r="I8" s="47"/>
      <c r="J8" s="47"/>
      <c r="K8" s="47"/>
    </row>
    <row r="9" spans="1:12" ht="25.5" customHeight="1" x14ac:dyDescent="0.4">
      <c r="A9" s="2"/>
      <c r="B9" s="2"/>
      <c r="C9" s="44" t="s">
        <v>7</v>
      </c>
      <c r="D9" s="45"/>
      <c r="E9" s="33" t="str">
        <f>"令和7年"&amp;E8&amp;"月"</f>
        <v>令和7年月</v>
      </c>
      <c r="F9" s="34"/>
      <c r="G9" s="35"/>
      <c r="H9" s="46"/>
      <c r="I9" s="47"/>
      <c r="J9" s="47"/>
      <c r="K9" s="47"/>
    </row>
    <row r="10" spans="1:12" ht="24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2" ht="36.75" customHeight="1" x14ac:dyDescent="0.4">
      <c r="A11" s="2"/>
      <c r="B11" s="3">
        <v>2</v>
      </c>
      <c r="C11" s="36" t="s">
        <v>13</v>
      </c>
      <c r="D11" s="36"/>
      <c r="E11" s="36"/>
      <c r="F11" s="36"/>
      <c r="G11" s="36"/>
      <c r="H11" s="36"/>
      <c r="I11" s="36"/>
      <c r="J11" s="36"/>
      <c r="K11" s="36"/>
    </row>
    <row r="12" spans="1:12" ht="33" customHeight="1" x14ac:dyDescent="0.4">
      <c r="A12" s="2"/>
      <c r="B12" s="2"/>
      <c r="C12" s="4" t="s">
        <v>11</v>
      </c>
      <c r="D12" s="4"/>
      <c r="E12" s="5"/>
      <c r="F12" s="5"/>
      <c r="G12" s="2"/>
      <c r="H12" s="2"/>
      <c r="I12" s="2"/>
      <c r="J12" s="2"/>
      <c r="K12" s="2"/>
    </row>
    <row r="13" spans="1:12" ht="33" customHeight="1" x14ac:dyDescent="0.4">
      <c r="A13" s="2"/>
      <c r="B13" s="2"/>
      <c r="C13" s="4" t="s">
        <v>35</v>
      </c>
      <c r="D13" s="4"/>
      <c r="E13" s="5"/>
      <c r="F13" s="5"/>
      <c r="G13" s="2"/>
      <c r="H13" s="2"/>
      <c r="I13" s="2"/>
      <c r="J13" s="2"/>
      <c r="K13" s="2"/>
    </row>
    <row r="14" spans="1:12" ht="45.75" customHeight="1" x14ac:dyDescent="0.4">
      <c r="A14" s="2"/>
      <c r="B14" s="2"/>
      <c r="C14" s="27" t="s">
        <v>2</v>
      </c>
      <c r="D14" s="29"/>
      <c r="E14" s="48" t="s">
        <v>8</v>
      </c>
      <c r="F14" s="49"/>
      <c r="G14" s="6" t="s">
        <v>30</v>
      </c>
      <c r="H14" s="6" t="s">
        <v>31</v>
      </c>
      <c r="I14" s="50" t="s">
        <v>40</v>
      </c>
      <c r="J14" s="51"/>
      <c r="K14" s="2"/>
    </row>
    <row r="15" spans="1:12" ht="24.75" customHeight="1" x14ac:dyDescent="0.4">
      <c r="A15" s="2"/>
      <c r="B15" s="2"/>
      <c r="C15" s="40" t="s">
        <v>21</v>
      </c>
      <c r="D15" s="40"/>
      <c r="E15" s="41"/>
      <c r="F15" s="41"/>
      <c r="G15" s="7"/>
      <c r="H15" s="7"/>
      <c r="I15" s="26"/>
      <c r="J15" s="26"/>
      <c r="K15" s="2"/>
    </row>
    <row r="16" spans="1:12" ht="24.75" customHeight="1" x14ac:dyDescent="0.4">
      <c r="A16" s="2"/>
      <c r="B16" s="2"/>
      <c r="C16" s="42" t="s">
        <v>22</v>
      </c>
      <c r="D16" s="43"/>
      <c r="E16" s="37"/>
      <c r="F16" s="38"/>
      <c r="G16" s="7"/>
      <c r="H16" s="7"/>
      <c r="I16" s="39" t="str">
        <f>IF(G16=0,"",ROUND((H16-G16)/G16,3))</f>
        <v/>
      </c>
      <c r="J16" s="39"/>
      <c r="K16" s="2"/>
    </row>
    <row r="17" spans="1:11" ht="24.75" customHeight="1" x14ac:dyDescent="0.4">
      <c r="A17" s="2"/>
      <c r="B17" s="2"/>
      <c r="C17" s="44" t="s">
        <v>23</v>
      </c>
      <c r="D17" s="45"/>
      <c r="E17" s="37"/>
      <c r="F17" s="38"/>
      <c r="G17" s="7"/>
      <c r="H17" s="7"/>
      <c r="I17" s="39" t="str">
        <f t="shared" ref="I17:I21" si="0">IF(G17=0,"",ROUND((H17-G17)/G17,3))</f>
        <v/>
      </c>
      <c r="J17" s="39"/>
      <c r="K17" s="2"/>
    </row>
    <row r="18" spans="1:11" ht="24.75" customHeight="1" x14ac:dyDescent="0.4">
      <c r="A18" s="2"/>
      <c r="B18" s="2"/>
      <c r="C18" s="44" t="s">
        <v>24</v>
      </c>
      <c r="D18" s="45"/>
      <c r="E18" s="37"/>
      <c r="F18" s="38"/>
      <c r="G18" s="7"/>
      <c r="H18" s="7"/>
      <c r="I18" s="39" t="str">
        <f t="shared" si="0"/>
        <v/>
      </c>
      <c r="J18" s="39"/>
      <c r="K18" s="2"/>
    </row>
    <row r="19" spans="1:11" ht="24.75" customHeight="1" x14ac:dyDescent="0.4">
      <c r="A19" s="2"/>
      <c r="B19" s="2"/>
      <c r="C19" s="44" t="s">
        <v>25</v>
      </c>
      <c r="D19" s="45"/>
      <c r="E19" s="37"/>
      <c r="F19" s="38"/>
      <c r="G19" s="7"/>
      <c r="H19" s="7"/>
      <c r="I19" s="39" t="str">
        <f t="shared" si="0"/>
        <v/>
      </c>
      <c r="J19" s="39"/>
      <c r="K19" s="2"/>
    </row>
    <row r="20" spans="1:11" ht="24.75" customHeight="1" x14ac:dyDescent="0.4">
      <c r="A20" s="2"/>
      <c r="B20" s="2"/>
      <c r="C20" s="44" t="s">
        <v>26</v>
      </c>
      <c r="D20" s="45"/>
      <c r="E20" s="37"/>
      <c r="F20" s="38"/>
      <c r="G20" s="7"/>
      <c r="H20" s="7"/>
      <c r="I20" s="39" t="str">
        <f t="shared" si="0"/>
        <v/>
      </c>
      <c r="J20" s="39"/>
      <c r="K20" s="2"/>
    </row>
    <row r="21" spans="1:11" ht="24.75" customHeight="1" x14ac:dyDescent="0.4">
      <c r="A21" s="2"/>
      <c r="B21" s="2"/>
      <c r="C21" s="44" t="s">
        <v>33</v>
      </c>
      <c r="D21" s="45"/>
      <c r="E21" s="37"/>
      <c r="F21" s="38"/>
      <c r="G21" s="7"/>
      <c r="H21" s="7"/>
      <c r="I21" s="39" t="str">
        <f t="shared" si="0"/>
        <v/>
      </c>
      <c r="J21" s="39"/>
      <c r="K21" s="2"/>
    </row>
    <row r="22" spans="1:11" ht="24" x14ac:dyDescent="0.4">
      <c r="A22" s="2"/>
      <c r="B22" s="2"/>
      <c r="C22" s="2" t="s">
        <v>36</v>
      </c>
      <c r="D22" s="2"/>
      <c r="E22" s="2"/>
      <c r="F22" s="2"/>
      <c r="G22" s="2"/>
      <c r="H22" s="2"/>
      <c r="I22" s="2"/>
      <c r="J22" s="2"/>
      <c r="K22" s="2"/>
    </row>
    <row r="23" spans="1:11" ht="24" x14ac:dyDescent="0.4">
      <c r="A23" s="2"/>
      <c r="B23" s="2"/>
      <c r="C23" s="2" t="s">
        <v>17</v>
      </c>
      <c r="D23" s="2"/>
      <c r="E23" s="2"/>
      <c r="F23" s="2"/>
      <c r="G23" s="2"/>
      <c r="H23" s="2"/>
      <c r="I23" s="2"/>
      <c r="J23" s="2"/>
      <c r="K23" s="2"/>
    </row>
    <row r="24" spans="1:11" ht="24" x14ac:dyDescent="0.4">
      <c r="A24" s="2"/>
      <c r="B24" s="2"/>
      <c r="C24" s="2" t="s">
        <v>32</v>
      </c>
      <c r="D24" s="2"/>
      <c r="E24" s="2"/>
      <c r="F24" s="2"/>
      <c r="G24" s="2"/>
      <c r="H24" s="2"/>
      <c r="I24" s="2"/>
      <c r="J24" s="2"/>
      <c r="K24" s="2"/>
    </row>
    <row r="25" spans="1:11" ht="39" customHeight="1" x14ac:dyDescent="0.4">
      <c r="A25" s="2"/>
      <c r="B25" s="3">
        <v>3</v>
      </c>
      <c r="C25" s="36" t="s">
        <v>37</v>
      </c>
      <c r="D25" s="36"/>
      <c r="E25" s="36"/>
      <c r="F25" s="36"/>
      <c r="G25" s="36"/>
      <c r="H25" s="36"/>
      <c r="I25" s="36"/>
      <c r="J25" s="36"/>
      <c r="K25" s="36"/>
    </row>
    <row r="26" spans="1:11" ht="27.75" customHeight="1" x14ac:dyDescent="0.4">
      <c r="A26" s="2"/>
      <c r="B26" s="2"/>
      <c r="C26" s="27" t="s">
        <v>0</v>
      </c>
      <c r="D26" s="28"/>
      <c r="E26" s="28"/>
      <c r="F26" s="29"/>
      <c r="G26" s="6" t="s">
        <v>3</v>
      </c>
      <c r="H26" s="6" t="s">
        <v>4</v>
      </c>
      <c r="I26" s="20" t="s">
        <v>5</v>
      </c>
      <c r="J26" s="20"/>
      <c r="K26" s="2"/>
    </row>
    <row r="27" spans="1:11" ht="27.75" customHeight="1" x14ac:dyDescent="0.4">
      <c r="A27" s="2"/>
      <c r="B27" s="2"/>
      <c r="C27" s="40" t="s">
        <v>27</v>
      </c>
      <c r="D27" s="40"/>
      <c r="E27" s="40"/>
      <c r="F27" s="40"/>
      <c r="G27" s="11">
        <f>G15</f>
        <v>0</v>
      </c>
      <c r="H27" s="8">
        <f>H15</f>
        <v>0</v>
      </c>
      <c r="I27" s="21"/>
      <c r="J27" s="21"/>
      <c r="K27" s="2"/>
    </row>
    <row r="28" spans="1:11" ht="27.75" customHeight="1" x14ac:dyDescent="0.4">
      <c r="A28" s="2"/>
      <c r="B28" s="2"/>
      <c r="C28" s="40" t="s">
        <v>28</v>
      </c>
      <c r="D28" s="40"/>
      <c r="E28" s="40"/>
      <c r="F28" s="40"/>
      <c r="G28" s="9" t="str">
        <f>_xlfn.XLOOKUP("✓",E16:E21,G16:G21,"")</f>
        <v/>
      </c>
      <c r="H28" s="10" t="str">
        <f>_xlfn.XLOOKUP("✓",E16:E21,H16:H21,"")</f>
        <v/>
      </c>
      <c r="I28" s="22" t="str">
        <f>IF(_xlfn.XLOOKUP("✓",E16:E21,I16:I21,"")="","",ROUND(_xlfn.XLOOKUP("✓",E16:E21,I16:I21,""),3))</f>
        <v/>
      </c>
      <c r="J28" s="22"/>
      <c r="K28" s="2"/>
    </row>
    <row r="29" spans="1:11" ht="27.75" customHeight="1" x14ac:dyDescent="0.4">
      <c r="A29" s="2"/>
      <c r="B29" s="2"/>
      <c r="C29" s="40" t="s">
        <v>29</v>
      </c>
      <c r="D29" s="40"/>
      <c r="E29" s="40"/>
      <c r="F29" s="40"/>
      <c r="G29" s="17" t="str">
        <f>IF(G15=0,"",G28/G15)</f>
        <v/>
      </c>
      <c r="H29" s="15" t="str">
        <f>IF(H15=0,"",H28/H15)</f>
        <v/>
      </c>
      <c r="I29" s="21"/>
      <c r="J29" s="21"/>
      <c r="K29" s="2"/>
    </row>
    <row r="30" spans="1:11" ht="25.5" x14ac:dyDescent="0.4">
      <c r="A30" s="2"/>
      <c r="B30" s="2"/>
      <c r="C30" s="40" t="s">
        <v>38</v>
      </c>
      <c r="D30" s="40"/>
      <c r="E30" s="40"/>
      <c r="F30" s="40"/>
      <c r="G30" s="16" t="e">
        <f>G29*1.1</f>
        <v>#VALUE!</v>
      </c>
      <c r="H30" s="13"/>
      <c r="I30" s="14"/>
      <c r="J30" s="2"/>
      <c r="K30" s="2"/>
    </row>
    <row r="31" spans="1:11" ht="24" x14ac:dyDescent="0.4">
      <c r="A31" s="2"/>
      <c r="B31" s="2"/>
      <c r="C31" s="2" t="s">
        <v>32</v>
      </c>
      <c r="D31" s="2"/>
      <c r="E31" s="2"/>
      <c r="F31" s="2"/>
      <c r="G31" s="2"/>
      <c r="H31" s="2"/>
      <c r="I31" s="2"/>
      <c r="J31" s="2"/>
      <c r="K31" s="2"/>
    </row>
    <row r="32" spans="1:11" ht="41.25" customHeight="1" x14ac:dyDescent="0.4">
      <c r="A32" s="2"/>
      <c r="B32" s="3">
        <v>4</v>
      </c>
      <c r="C32" s="36" t="s">
        <v>16</v>
      </c>
      <c r="D32" s="36"/>
      <c r="E32" s="36"/>
      <c r="F32" s="36"/>
      <c r="G32" s="36"/>
      <c r="H32" s="36"/>
      <c r="I32" s="36"/>
      <c r="J32" s="36"/>
      <c r="K32" s="36"/>
    </row>
    <row r="33" spans="1:11" ht="48" customHeight="1" x14ac:dyDescent="0.4">
      <c r="A33" s="2"/>
      <c r="B33" s="12"/>
      <c r="C33" s="59" t="s">
        <v>15</v>
      </c>
      <c r="D33" s="59"/>
      <c r="E33" s="59"/>
      <c r="F33" s="59"/>
      <c r="G33" s="60" t="s">
        <v>19</v>
      </c>
      <c r="H33" s="61"/>
      <c r="I33" s="61"/>
      <c r="J33" s="61"/>
      <c r="K33" s="61"/>
    </row>
    <row r="34" spans="1:11" ht="69" customHeight="1" x14ac:dyDescent="0.4">
      <c r="A34" s="2"/>
      <c r="B34" s="12"/>
      <c r="C34" s="62" t="s">
        <v>41</v>
      </c>
      <c r="D34" s="63"/>
      <c r="E34" s="66" t="str">
        <f>IFERROR(IF(H29&gt;=G30,"該当","非該当"),"非該当")</f>
        <v>非該当</v>
      </c>
      <c r="F34" s="67"/>
      <c r="G34" s="70" t="s">
        <v>34</v>
      </c>
      <c r="H34" s="71"/>
      <c r="I34" s="72"/>
      <c r="J34" s="73" t="str">
        <f>IF(AND(ISNUMBER(I28),I28&gt;=10%),"該当","非該当")</f>
        <v>非該当</v>
      </c>
      <c r="K34" s="73"/>
    </row>
    <row r="35" spans="1:11" ht="73.5" customHeight="1" thickBot="1" x14ac:dyDescent="0.45">
      <c r="A35" s="2"/>
      <c r="B35" s="12"/>
      <c r="C35" s="64"/>
      <c r="D35" s="65"/>
      <c r="E35" s="68"/>
      <c r="F35" s="69"/>
      <c r="G35" s="74" t="s">
        <v>42</v>
      </c>
      <c r="H35" s="75"/>
      <c r="I35" s="76"/>
      <c r="J35" s="77" t="str">
        <f>IF((H29&gt;G29),"該当","非該当")</f>
        <v>非該当</v>
      </c>
      <c r="K35" s="77"/>
    </row>
    <row r="36" spans="1:11" ht="41.25" customHeight="1" thickBot="1" x14ac:dyDescent="0.45">
      <c r="A36" s="2"/>
      <c r="B36" s="12"/>
      <c r="C36" s="52" t="s">
        <v>20</v>
      </c>
      <c r="D36" s="53"/>
      <c r="E36" s="54" t="str">
        <f>IF(E34="該当","給付対象","給付対象外")</f>
        <v>給付対象外</v>
      </c>
      <c r="F36" s="55"/>
      <c r="G36" s="56" t="s">
        <v>20</v>
      </c>
      <c r="H36" s="57"/>
      <c r="I36" s="58"/>
      <c r="J36" s="54" t="str">
        <f>IF(AND(J34="該当",J35="該当"),"給付対象","給付対象外")</f>
        <v>給付対象外</v>
      </c>
      <c r="K36" s="55"/>
    </row>
    <row r="37" spans="1:11" ht="24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</sheetData>
  <sheetProtection algorithmName="SHA-512" hashValue="Mrzm0jTdaq6iSDg2ltPvCsl3npSpzvTJtN0O3yqtg3dufnxycfLrgeV0V5unZrClMMtCkY4/pSkTEIty9t6O1Q==" saltValue="I54OdHOnFyheYtqP0IQSFQ==" spinCount="100000" sheet="1" selectLockedCells="1"/>
  <mergeCells count="60">
    <mergeCell ref="E34:F35"/>
    <mergeCell ref="G34:I34"/>
    <mergeCell ref="J34:K34"/>
    <mergeCell ref="G35:I35"/>
    <mergeCell ref="J35:K35"/>
    <mergeCell ref="C36:D36"/>
    <mergeCell ref="E36:F36"/>
    <mergeCell ref="G36:I36"/>
    <mergeCell ref="C20:D20"/>
    <mergeCell ref="C21:D21"/>
    <mergeCell ref="I21:J21"/>
    <mergeCell ref="I20:J20"/>
    <mergeCell ref="J36:K36"/>
    <mergeCell ref="C27:F27"/>
    <mergeCell ref="C28:F28"/>
    <mergeCell ref="C29:F29"/>
    <mergeCell ref="C30:F30"/>
    <mergeCell ref="C33:F33"/>
    <mergeCell ref="G33:K33"/>
    <mergeCell ref="C32:K32"/>
    <mergeCell ref="C34:D35"/>
    <mergeCell ref="C7:D7"/>
    <mergeCell ref="C8:D8"/>
    <mergeCell ref="C9:D9"/>
    <mergeCell ref="H8:K9"/>
    <mergeCell ref="C14:D14"/>
    <mergeCell ref="E14:F14"/>
    <mergeCell ref="C11:K11"/>
    <mergeCell ref="I14:J14"/>
    <mergeCell ref="C15:D15"/>
    <mergeCell ref="E15:F15"/>
    <mergeCell ref="E21:F21"/>
    <mergeCell ref="C16:D16"/>
    <mergeCell ref="C17:D17"/>
    <mergeCell ref="E20:F20"/>
    <mergeCell ref="C18:D18"/>
    <mergeCell ref="C19:D19"/>
    <mergeCell ref="I16:J16"/>
    <mergeCell ref="I17:J17"/>
    <mergeCell ref="I18:J18"/>
    <mergeCell ref="I19:J19"/>
    <mergeCell ref="E17:F17"/>
    <mergeCell ref="E18:F18"/>
    <mergeCell ref="E19:F19"/>
    <mergeCell ref="I1:L1"/>
    <mergeCell ref="I26:J26"/>
    <mergeCell ref="I27:J27"/>
    <mergeCell ref="I28:J28"/>
    <mergeCell ref="I29:J29"/>
    <mergeCell ref="A3:K3"/>
    <mergeCell ref="A2:B2"/>
    <mergeCell ref="C2:F2"/>
    <mergeCell ref="I15:J15"/>
    <mergeCell ref="E7:G7"/>
    <mergeCell ref="E8:G8"/>
    <mergeCell ref="E9:G9"/>
    <mergeCell ref="C5:K5"/>
    <mergeCell ref="E16:F16"/>
    <mergeCell ref="C25:K25"/>
    <mergeCell ref="C26:F26"/>
  </mergeCells>
  <phoneticPr fontId="2"/>
  <conditionalFormatting sqref="E34:F35">
    <cfRule type="cellIs" dxfId="7" priority="1" operator="equal">
      <formula>"非該当"</formula>
    </cfRule>
    <cfRule type="cellIs" dxfId="6" priority="2" operator="equal">
      <formula>"該当"</formula>
    </cfRule>
  </conditionalFormatting>
  <conditionalFormatting sqref="E36:F36">
    <cfRule type="cellIs" dxfId="5" priority="5" operator="equal">
      <formula>"給付対象外"</formula>
    </cfRule>
    <cfRule type="cellIs" dxfId="4" priority="6" operator="equal">
      <formula>"給付対象"</formula>
    </cfRule>
  </conditionalFormatting>
  <conditionalFormatting sqref="J34:K35">
    <cfRule type="cellIs" dxfId="3" priority="9" operator="equal">
      <formula>"非該当"</formula>
    </cfRule>
    <cfRule type="cellIs" dxfId="2" priority="10" operator="equal">
      <formula>"該当"</formula>
    </cfRule>
  </conditionalFormatting>
  <conditionalFormatting sqref="J36:K36">
    <cfRule type="cellIs" dxfId="1" priority="3" operator="equal">
      <formula>"給付対象外"</formula>
    </cfRule>
    <cfRule type="cellIs" dxfId="0" priority="4" operator="equal">
      <formula>"給付対象"</formula>
    </cfRule>
  </conditionalFormatting>
  <dataValidations disablePrompts="1" count="2">
    <dataValidation type="list" allowBlank="1" showInputMessage="1" showErrorMessage="1" sqref="E8:G8" xr:uid="{12C7C95C-96F2-4012-84E6-AF1C2A96CE77}">
      <formula1>"2,3,4,5,6,7"</formula1>
    </dataValidation>
    <dataValidation type="list" allowBlank="1" showInputMessage="1" showErrorMessage="1" sqref="E16:E21" xr:uid="{5F7F4D99-964B-452E-B74C-66CE0A5168EA}">
      <formula1>"✓"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cellComments="asDisplayed" horizontalDpi="0" verticalDpi="0" r:id="rId1"/>
  <headerFooter>
    <oddHeader>&amp;C&amp;"-,太字"&amp;14中小企業者エネルギー価格・物価高騰対策支援金
対象経費チェックシート&amp;R&amp;"-,太字"&amp;14様式第２号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対象経費確認シート（様式２号）Excel用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shokokai-02</dc:creator>
  <cp:lastModifiedBy>shokokai-02</cp:lastModifiedBy>
  <cp:lastPrinted>2026-08-07T11:34:43Z</cp:lastPrinted>
  <dcterms:created xsi:type="dcterms:W3CDTF">2026-07-16T09:13:35Z</dcterms:created>
  <dcterms:modified xsi:type="dcterms:W3CDTF">2026-08-10T01:27:36Z</dcterms:modified>
  <cp:contentStatus/>
</cp:coreProperties>
</file>