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"/>
    </mc:Choice>
  </mc:AlternateContent>
  <xr:revisionPtr revIDLastSave="0" documentId="13_ncr:1_{5B4A8B6D-5D96-4AEC-AB87-C7C7C5512847}" xr6:coauthVersionLast="47" xr6:coauthVersionMax="47" xr10:uidLastSave="{00000000-0000-0000-0000-000000000000}"/>
  <workbookProtection workbookAlgorithmName="SHA-512" workbookHashValue="rjZqlrzEQfE4W4K00hMlfC0IQBjFCJoq3eO3BkieFKJU8XaaxDWoViOZlLcWSDLYiiFPAWfJyUoqFi7KsooHEg==" workbookSaltValue="Iq8CitVtduaetD+2NfFI3g==" workbookSpinCount="100000" lockStructure="1"/>
  <bookViews>
    <workbookView xWindow="5895" yWindow="1320" windowWidth="18660" windowHeight="1423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L142" i="7" l="1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<sst xmlns="http://schemas.openxmlformats.org/spreadsheetml/2006/main" count="188" uniqueCount="170">
  <si>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</si>
  <si>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</si>
  <si>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</si>
  <si>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</si>
  <si>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</si>
  <si>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</si>
  <si>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</si>
  <si>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</si>
  <si>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</si>
  <si>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</si>
  <si>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</si>
  <si>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</si>
  <si>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</si>
  <si>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</si>
  <si>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</si>
  <si>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</si>
  <si>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</si>
  <si>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</si>
  <si>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</si>
  <si>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</si>
  <si>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</si>
  <si>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</si>
  <si>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</si>
  <si>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</si>
  <si>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</si>
  <si>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</si>
  <si>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</si>
  <si>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</si>
  <si>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</si>
  <si>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</si>
  <si>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</si>
  <si>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</si>
  <si>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</si>
  <si>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</si>
  <si>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</si>
  <si>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</si>
  <si>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</si>
  <si>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</si>
  <si>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</si>
  <si>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</si>
  <si>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</si>
  <si>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</si>
  <si>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</si>
  <si>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</si>
  <si>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</si>
  <si>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</si>
  <si>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</si>
  <si>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</si>
  <si>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</si>
  <si>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</si>
  <si>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</si>
  <si>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</si>
  <si>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</si>
  <si>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</si>
  <si>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</si>
  <si>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</si>
  <si>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</si>
  <si>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</si>
  <si>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</si>
  <si>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</si>
  <si>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</si>
  <si>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</si>
  <si>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</si>
  <si>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</si>
  <si>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</si>
  <si>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</si>
  <si>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</si>
  <si>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</si>
  <si>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</si>
  <si>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</si>
  <si>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</si>
  <si>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</si>
  <si>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</si>
  <si>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</si>
  <si>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</si>
  <si>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</si>
  <si>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</si>
  <si>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</si>
  <si>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</si>
  <si>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</si>
  <si>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</si>
  <si>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</si>
  <si>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</si>
  <si>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</si>
  <si>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</si>
  <si>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</si>
  <si>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</si>
  <si>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</si>
  <si>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</si>
  <si>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</si>
  <si>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</si>
  <si>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</si>
  <si>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</si>
  <si>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</si>
  <si>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</si>
  <si>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</si>
  <si>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</si>
  <si>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工種区分</t>
    <rPh sb="0" eb="2">
      <t>コウシュ</t>
    </rPh>
    <phoneticPr fontId="4"/>
  </si>
  <si>
    <t>年間平均完成
工事高（千円）</t>
    <rPh sb="0" eb="2">
      <t>ネンカン</t>
    </rPh>
    <rPh sb="11" eb="13">
      <t>センエン</t>
    </rPh>
    <phoneticPr fontId="4"/>
  </si>
  <si>
    <t>０１</t>
    <phoneticPr fontId="4"/>
  </si>
  <si>
    <t>土木一式工事</t>
  </si>
  <si>
    <t>０２</t>
    <phoneticPr fontId="4"/>
  </si>
  <si>
    <t>建築一式工事</t>
  </si>
  <si>
    <t>０３</t>
    <phoneticPr fontId="4"/>
  </si>
  <si>
    <t>大工工事</t>
  </si>
  <si>
    <t>０４</t>
    <phoneticPr fontId="4"/>
  </si>
  <si>
    <t>左官工事</t>
  </si>
  <si>
    <t>０５</t>
    <phoneticPr fontId="4"/>
  </si>
  <si>
    <t>とび・土工・コンクリート工事</t>
  </si>
  <si>
    <t>０６</t>
    <phoneticPr fontId="4"/>
  </si>
  <si>
    <t>石工事</t>
  </si>
  <si>
    <t>０７</t>
    <phoneticPr fontId="4"/>
  </si>
  <si>
    <t>屋根工事</t>
  </si>
  <si>
    <t>０８</t>
    <phoneticPr fontId="4"/>
  </si>
  <si>
    <t>電気工事</t>
  </si>
  <si>
    <t>０９</t>
    <phoneticPr fontId="4"/>
  </si>
  <si>
    <t>管工事</t>
  </si>
  <si>
    <t>１０</t>
    <phoneticPr fontId="4"/>
  </si>
  <si>
    <t>タイル・れんが・ブロック工事</t>
  </si>
  <si>
    <t>１１</t>
    <phoneticPr fontId="4"/>
  </si>
  <si>
    <t>鋼構造物工事</t>
  </si>
  <si>
    <t>１２</t>
    <phoneticPr fontId="4"/>
  </si>
  <si>
    <t>鉄筋工事</t>
  </si>
  <si>
    <t>１３</t>
    <phoneticPr fontId="4"/>
  </si>
  <si>
    <t>舗装工事</t>
  </si>
  <si>
    <t>１４</t>
    <phoneticPr fontId="4"/>
  </si>
  <si>
    <t>しゅんせつ工事</t>
  </si>
  <si>
    <t>１５</t>
    <phoneticPr fontId="4"/>
  </si>
  <si>
    <t>板金工事</t>
  </si>
  <si>
    <t>１６</t>
    <phoneticPr fontId="4"/>
  </si>
  <si>
    <t>ガラス工事</t>
  </si>
  <si>
    <t>１７</t>
    <phoneticPr fontId="4"/>
  </si>
  <si>
    <t>塗装工事</t>
  </si>
  <si>
    <t>１８</t>
    <phoneticPr fontId="4"/>
  </si>
  <si>
    <t>防水工事</t>
  </si>
  <si>
    <t>１９</t>
    <phoneticPr fontId="4"/>
  </si>
  <si>
    <t>内装仕上工事</t>
  </si>
  <si>
    <t>２０</t>
    <phoneticPr fontId="4"/>
  </si>
  <si>
    <t>機械器具設置工事</t>
  </si>
  <si>
    <t>２１</t>
    <phoneticPr fontId="4"/>
  </si>
  <si>
    <t>熱絶縁工事</t>
  </si>
  <si>
    <t>２２</t>
    <phoneticPr fontId="4"/>
  </si>
  <si>
    <t>電気通信工事</t>
  </si>
  <si>
    <t>２３</t>
    <phoneticPr fontId="4"/>
  </si>
  <si>
    <t>造園工事</t>
  </si>
  <si>
    <t>２４</t>
    <phoneticPr fontId="4"/>
  </si>
  <si>
    <t>さく井工事</t>
  </si>
  <si>
    <t>２５</t>
    <phoneticPr fontId="4"/>
  </si>
  <si>
    <t>建具工事</t>
  </si>
  <si>
    <t>２６</t>
    <phoneticPr fontId="4"/>
  </si>
  <si>
    <t>水道施設工事</t>
  </si>
  <si>
    <t>２７</t>
    <phoneticPr fontId="4"/>
  </si>
  <si>
    <t>消防設備工事</t>
    <phoneticPr fontId="4"/>
  </si>
  <si>
    <t>２８</t>
    <phoneticPr fontId="4"/>
  </si>
  <si>
    <t>清掃施設工事</t>
  </si>
  <si>
    <t>２９</t>
    <phoneticPr fontId="4"/>
  </si>
  <si>
    <t>解体工事</t>
  </si>
  <si>
    <t>３０</t>
    <phoneticPr fontId="4"/>
  </si>
  <si>
    <t>合計</t>
    <rPh sb="0" eb="2">
      <t>ゴウケイ</t>
    </rPh>
    <phoneticPr fontId="4"/>
  </si>
  <si>
    <t>角田市 一般競争（指名競争）参加資格審査申請書変更届</t>
    <rPh sb="0" eb="2">
      <t>カクダ</t>
    </rPh>
    <rPh sb="2" eb="3">
      <t>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サンカ</t>
    </rPh>
    <rPh sb="16" eb="18">
      <t>シカク</t>
    </rPh>
    <rPh sb="18" eb="20">
      <t>シンサ</t>
    </rPh>
    <rPh sb="20" eb="23">
      <t>シンセイショ</t>
    </rPh>
    <rPh sb="23" eb="25">
      <t>ヘンコウ</t>
    </rPh>
    <rPh sb="25" eb="26">
      <t>トドケ</t>
    </rPh>
    <phoneticPr fontId="4"/>
  </si>
  <si>
    <t>経営事項審査結果表を基に、年間平均完成工事高を入力してください。
年間平均完成工事高については、消費税を含まない金額を入力してください。</t>
    <phoneticPr fontId="4"/>
  </si>
  <si>
    <t>04_角田市</t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</si>
  <si>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</si>
  <si>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例)カブシキガイシャスズキグミ　トウホクエイギョウショ
正式名称を全角カタカナで入力してください。支店・営業所名は、１文字空けて入力してください。</t>
    <phoneticPr fontId="4"/>
  </si>
  <si>
    <t>例)株式会社鈴木組　東北営業所
正式名称で入力してください。支店・営業所名は、１文字空けて入力してください。</t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</si>
  <si>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</si>
  <si>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</si>
  <si>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</si>
  <si>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例)2023/4/1</t>
    <phoneticPr fontId="4"/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</si>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</sst>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000000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2" applyFont="1">
      <alignment vertical="center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1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18" xfId="0" applyNumberFormat="1" applyFont="1" applyFill="1" applyBorder="1" applyAlignment="1" applyProtection="1">
      <alignment horizontal="right" vertical="center"/>
      <protection locked="0"/>
    </xf>
    <xf numFmtId="38" fontId="17" fillId="2" borderId="21" xfId="0" applyNumberFormat="1" applyFont="1" applyFill="1" applyBorder="1" applyAlignment="1" applyProtection="1">
      <alignment horizontal="right" vertical="center"/>
      <protection locked="0"/>
    </xf>
    <xf numFmtId="38" fontId="17" fillId="2" borderId="31" xfId="0" applyNumberFormat="1" applyFont="1" applyFill="1" applyBorder="1" applyAlignment="1" applyProtection="1">
      <alignment horizontal="right" vertical="center"/>
      <protection locked="0"/>
    </xf>
    <xf numFmtId="38" fontId="17" fillId="2" borderId="29" xfId="0" applyNumberFormat="1" applyFont="1" applyFill="1" applyBorder="1" applyAlignment="1" applyProtection="1">
      <alignment horizontal="right" vertical="center"/>
      <protection locked="0"/>
    </xf>
    <xf numFmtId="38" fontId="17" fillId="2" borderId="32" xfId="0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2" xfId="0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49" fontId="14" fillId="0" borderId="16" xfId="0" applyNumberFormat="1" applyFont="1" applyBorder="1" applyAlignment="1" applyProtection="1">
      <alignment horizontal="left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/>
    </xf>
    <xf numFmtId="176" fontId="14" fillId="0" borderId="13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6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0" xfId="1" applyFont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38" fontId="3" fillId="0" borderId="26" xfId="0" applyNumberFormat="1" applyFont="1" applyBorder="1" applyAlignment="1" applyProtection="1">
      <alignment horizontal="center" vertical="center" wrapText="1"/>
    </xf>
    <xf numFmtId="38" fontId="3" fillId="0" borderId="24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180" fontId="3" fillId="0" borderId="0" xfId="0" applyNumberFormat="1" applyFont="1" applyProtection="1">
      <alignment vertical="center"/>
    </xf>
    <xf numFmtId="49" fontId="3" fillId="0" borderId="22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20" xfId="2" applyFont="1" applyBorder="1" applyProtection="1">
      <alignment vertical="center"/>
    </xf>
    <xf numFmtId="49" fontId="3" fillId="0" borderId="27" xfId="0" applyNumberFormat="1" applyFont="1" applyBorder="1" applyAlignment="1" applyProtection="1">
      <alignment horizontal="center" vertical="center"/>
    </xf>
    <xf numFmtId="0" fontId="3" fillId="0" borderId="17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180" fontId="3" fillId="0" borderId="0" xfId="2" applyNumberFormat="1" applyFont="1" applyProtection="1">
      <alignment vertical="center"/>
    </xf>
    <xf numFmtId="49" fontId="3" fillId="0" borderId="28" xfId="0" applyNumberFormat="1" applyFont="1" applyBorder="1" applyAlignment="1" applyProtection="1">
      <alignment horizontal="center" vertical="center"/>
    </xf>
    <xf numFmtId="49" fontId="3" fillId="0" borderId="29" xfId="0" applyNumberFormat="1" applyFont="1" applyBorder="1" applyProtection="1">
      <alignment vertical="center"/>
    </xf>
    <xf numFmtId="49" fontId="3" fillId="0" borderId="30" xfId="0" applyNumberFormat="1" applyFont="1" applyBorder="1" applyProtection="1">
      <alignment vertical="center"/>
    </xf>
    <xf numFmtId="49" fontId="3" fillId="0" borderId="33" xfId="0" applyNumberFormat="1" applyFont="1" applyBorder="1" applyProtection="1">
      <alignment vertical="center"/>
    </xf>
    <xf numFmtId="49" fontId="3" fillId="0" borderId="34" xfId="0" applyNumberFormat="1" applyFont="1" applyBorder="1" applyProtection="1">
      <alignment vertical="center"/>
    </xf>
    <xf numFmtId="38" fontId="17" fillId="0" borderId="35" xfId="0" applyNumberFormat="1" applyFont="1" applyBorder="1" applyAlignment="1" applyProtection="1">
      <alignment horizontal="right" vertical="center"/>
    </xf>
    <xf numFmtId="38" fontId="17" fillId="0" borderId="34" xfId="0" applyNumberFormat="1" applyFont="1" applyBorder="1" applyAlignment="1" applyProtection="1">
      <alignment horizontal="right" vertical="center"/>
    </xf>
    <xf numFmtId="38" fontId="17" fillId="0" borderId="36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3"/>
  <sheetViews>
    <sheetView showGridLines="0" tabSelected="1" topLeftCell="B1" zoomScaleNormal="100" workbookViewId="0">
      <selection activeCell="B1" sqref="B1"/>
    </sheetView>
  </sheetViews>
  <sheetFormatPr defaultColWidth="9" defaultRowHeight="13.5"/>
  <cols>
    <col min="1" max="1" width="5.25" style="21" hidden="1" customWidth="1"/>
    <col min="2" max="2" width="1.625" style="21" customWidth="1"/>
    <col min="3" max="3" width="2.625" style="21" customWidth="1"/>
    <col min="4" max="4" width="5.625" style="21" customWidth="1"/>
    <col min="5" max="5" width="4.75" style="21" customWidth="1"/>
    <col min="6" max="7" width="6.625" style="21" customWidth="1"/>
    <col min="8" max="8" width="4.625" style="21" customWidth="1"/>
    <col min="9" max="9" width="1.625" style="21" customWidth="1"/>
    <col min="10" max="11" width="7.625" style="21" customWidth="1"/>
    <col min="12" max="12" width="9.5" style="21" customWidth="1"/>
    <col min="13" max="13" width="4.75" style="21" customWidth="1"/>
    <col min="14" max="14" width="7.5" style="21" customWidth="1"/>
    <col min="15" max="15" width="3.375" style="21" customWidth="1"/>
    <col min="16" max="19" width="6" style="21" customWidth="1"/>
    <col min="20" max="20" width="3.875" style="21" customWidth="1"/>
    <col min="21" max="21" width="8.125" style="21" customWidth="1"/>
    <col min="22" max="25" width="3.875" style="21" customWidth="1"/>
    <col min="26" max="26" width="2.625" style="21" customWidth="1"/>
    <col min="27" max="27" width="3.625" style="21" customWidth="1"/>
    <col min="28" max="16384" width="9" style="21"/>
  </cols>
  <sheetData>
    <row r="1" spans="1:27" ht="30" customHeight="1">
      <c r="A1" s="18" t="s">
        <v>161</v>
      </c>
      <c r="B1" s="18"/>
      <c r="C1" s="19" t="s">
        <v>159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22"/>
      <c r="U1" s="22"/>
      <c r="V1" s="22"/>
      <c r="W1" s="23">
        <v>45017</v>
      </c>
      <c r="X1" s="23"/>
      <c r="Y1" s="23"/>
      <c r="Z1" s="23"/>
      <c r="AA1" s="22"/>
    </row>
    <row r="2" spans="1:27" ht="15.75" hidden="1" customHeight="1">
      <c r="A2" s="18" t="s">
        <v>14</v>
      </c>
      <c r="B2" s="18"/>
      <c r="C2" s="2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  <c r="S2" s="25"/>
      <c r="T2" s="25"/>
      <c r="U2" s="25"/>
      <c r="V2" s="25"/>
      <c r="W2" s="25"/>
      <c r="X2" s="25"/>
      <c r="Y2" s="25"/>
      <c r="Z2" s="25"/>
      <c r="AA2" s="22"/>
    </row>
    <row r="3" spans="1:27" ht="30" customHeight="1">
      <c r="A3" s="26">
        <v>2023.04</v>
      </c>
      <c r="B3" s="26"/>
      <c r="C3" s="27" t="s">
        <v>169</v>
      </c>
    </row>
    <row r="4" spans="1:27" ht="6.75" customHeight="1">
      <c r="A4" s="26"/>
      <c r="B4" s="26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</row>
    <row r="5" spans="1:27" ht="15" customHeight="1">
      <c r="A5" s="26"/>
      <c r="B5" s="26"/>
      <c r="C5" s="31" t="s">
        <v>16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</row>
    <row r="6" spans="1:27" ht="15" customHeight="1">
      <c r="A6" s="26"/>
      <c r="B6" s="26"/>
      <c r="C6" s="31" t="s">
        <v>17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</row>
    <row r="7" spans="1:27" ht="15" customHeight="1">
      <c r="A7" s="26"/>
      <c r="B7" s="26"/>
      <c r="C7" s="31" t="s">
        <v>18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</row>
    <row r="8" spans="1:27" ht="15" hidden="1" customHeight="1">
      <c r="A8" s="26"/>
      <c r="B8" s="26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</row>
    <row r="9" spans="1:27" ht="6.75" customHeight="1">
      <c r="A9" s="26"/>
      <c r="B9" s="26"/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</row>
    <row r="10" spans="1:27" ht="27" customHeight="1">
      <c r="A10" s="26"/>
      <c r="B10" s="26"/>
      <c r="I10" s="37"/>
    </row>
    <row r="11" spans="1:27" ht="15" hidden="1" customHeight="1">
      <c r="A11" s="26"/>
      <c r="B11" s="26"/>
      <c r="I11" s="37"/>
    </row>
    <row r="12" spans="1:27" ht="15" hidden="1" customHeight="1">
      <c r="A12" s="26"/>
      <c r="B12" s="26"/>
      <c r="I12" s="37"/>
    </row>
    <row r="13" spans="1:27" ht="20.100000000000001" customHeight="1">
      <c r="A13" s="26"/>
      <c r="B13" s="26"/>
      <c r="C13" s="38" t="s">
        <v>19</v>
      </c>
      <c r="D13" s="39"/>
      <c r="E13" s="39"/>
      <c r="F13" s="39"/>
      <c r="G13" s="39"/>
      <c r="H13" s="40"/>
    </row>
    <row r="14" spans="1:27" ht="20.100000000000001" customHeight="1">
      <c r="A14" s="26"/>
      <c r="B14" s="26"/>
      <c r="C14" s="41"/>
      <c r="D14" s="42"/>
      <c r="E14" s="42"/>
      <c r="F14" s="42"/>
      <c r="G14" s="42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7" ht="20.100000000000001" customHeight="1">
      <c r="A15" s="26">
        <f>IF(TRIM($I15)="", 1001, 0)</f>
        <v>1001</v>
      </c>
      <c r="B15" s="26"/>
      <c r="C15" s="45"/>
      <c r="D15" s="46">
        <v>1</v>
      </c>
      <c r="E15" s="47" t="s">
        <v>21</v>
      </c>
      <c r="F15" s="47"/>
      <c r="G15" s="47"/>
      <c r="H15" s="47"/>
      <c r="I15" s="2"/>
      <c r="J15" s="2"/>
      <c r="K15" s="2"/>
      <c r="L15" s="2"/>
      <c r="M15" s="2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8"/>
    </row>
    <row r="16" spans="1:27" ht="20.100000000000001" customHeight="1">
      <c r="A16" s="26"/>
      <c r="B16" s="26"/>
      <c r="C16" s="45"/>
      <c r="D16" s="46"/>
      <c r="E16" s="47"/>
      <c r="F16" s="47"/>
      <c r="G16" s="47"/>
      <c r="H16" s="47"/>
      <c r="I16" s="49"/>
      <c r="J16" s="50" t="str">
        <f>日付例&amp;"　年月日を入力してください。"</f>
        <v>例)2023/4/1、R5/4/1　年月日を入力してください。</v>
      </c>
      <c r="K16" s="50"/>
      <c r="L16" s="50"/>
      <c r="M16" s="50"/>
      <c r="N16" s="50"/>
      <c r="O16" s="50"/>
      <c r="P16" s="50"/>
      <c r="Q16" s="51"/>
      <c r="R16" s="51"/>
      <c r="S16" s="51"/>
      <c r="T16" s="51"/>
      <c r="U16" s="51"/>
      <c r="V16" s="51"/>
      <c r="W16" s="51"/>
      <c r="X16" s="51"/>
      <c r="Y16" s="51"/>
      <c r="Z16" s="48"/>
    </row>
    <row r="17" spans="1:26" ht="15" customHeight="1">
      <c r="A17" s="26"/>
      <c r="B17" s="26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</row>
    <row r="18" spans="1:26" ht="15" customHeight="1">
      <c r="A18" s="26"/>
      <c r="B18" s="26"/>
    </row>
    <row r="19" spans="1:26" ht="15.75" hidden="1" customHeight="1">
      <c r="A19" s="26"/>
      <c r="B19" s="26"/>
    </row>
    <row r="20" spans="1:26" ht="15.75" hidden="1" customHeight="1">
      <c r="A20" s="26"/>
      <c r="B20" s="26"/>
    </row>
    <row r="21" spans="1:26" ht="15.75" hidden="1" customHeight="1">
      <c r="A21" s="26"/>
      <c r="B21" s="26"/>
    </row>
    <row r="22" spans="1:26" ht="15.75" hidden="1" customHeight="1">
      <c r="A22" s="26"/>
      <c r="B22" s="26"/>
    </row>
    <row r="23" spans="1:26" ht="15.75" hidden="1" customHeight="1">
      <c r="A23" s="26"/>
      <c r="B23" s="26"/>
    </row>
    <row r="24" spans="1:26" ht="15.75" hidden="1" customHeight="1">
      <c r="A24" s="26"/>
      <c r="B24" s="26"/>
    </row>
    <row r="25" spans="1:26" ht="15.75" hidden="1" customHeight="1">
      <c r="A25" s="26"/>
      <c r="B25" s="26"/>
    </row>
    <row r="26" spans="1:26" ht="15.75" hidden="1" customHeight="1">
      <c r="A26" s="26"/>
      <c r="B26" s="26"/>
    </row>
    <row r="27" spans="1:26" ht="15.75" hidden="1" customHeight="1">
      <c r="A27" s="26"/>
      <c r="B27" s="26"/>
    </row>
    <row r="28" spans="1:26" ht="15" customHeight="1">
      <c r="A28" s="26"/>
      <c r="B28" s="26"/>
    </row>
    <row r="29" spans="1:26" ht="20.100000000000001" customHeight="1">
      <c r="A29" s="26"/>
      <c r="B29" s="26"/>
      <c r="C29" s="38" t="s">
        <v>89</v>
      </c>
      <c r="D29" s="39"/>
      <c r="E29" s="39"/>
      <c r="F29" s="39"/>
      <c r="G29" s="39"/>
      <c r="H29" s="40"/>
      <c r="I29" s="55"/>
    </row>
    <row r="30" spans="1:26" ht="9.9499999999999993" customHeight="1">
      <c r="A30" s="26"/>
      <c r="B30" s="26"/>
      <c r="C30" s="41"/>
      <c r="D30" s="42"/>
      <c r="E30" s="56"/>
      <c r="F30" s="56"/>
      <c r="G30" s="56"/>
      <c r="H30" s="56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4"/>
    </row>
    <row r="31" spans="1:26" ht="20.100000000000001" customHeight="1">
      <c r="A31" s="26"/>
      <c r="B31" s="26"/>
      <c r="C31" s="41"/>
      <c r="D31" s="57" t="s">
        <v>20</v>
      </c>
      <c r="E31" s="58"/>
      <c r="F31" s="58"/>
      <c r="G31" s="58"/>
      <c r="H31" s="58"/>
      <c r="I31" s="59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60"/>
      <c r="Z31" s="48"/>
    </row>
    <row r="32" spans="1:26" ht="9.9499999999999993" customHeight="1">
      <c r="A32" s="26"/>
      <c r="B32" s="26"/>
      <c r="C32" s="4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48"/>
    </row>
    <row r="33" spans="1:26" ht="20.100000000000001" customHeight="1">
      <c r="A33" s="26"/>
      <c r="B33" s="26"/>
      <c r="C33" s="45"/>
      <c r="D33" s="46">
        <v>1</v>
      </c>
      <c r="E33" s="21" t="s">
        <v>0</v>
      </c>
      <c r="I33" s="5"/>
      <c r="J33" s="6"/>
      <c r="K33" s="6"/>
      <c r="L33" s="6"/>
      <c r="M33" s="6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</row>
    <row r="34" spans="1:26" ht="20.100000000000001" customHeight="1">
      <c r="A34" s="26"/>
      <c r="B34" s="26"/>
      <c r="C34" s="45"/>
      <c r="D34" s="46"/>
      <c r="E34" s="47"/>
      <c r="F34" s="47"/>
      <c r="G34" s="47"/>
      <c r="H34" s="47"/>
      <c r="I34" s="49"/>
      <c r="J34" s="50" t="s">
        <v>165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48"/>
    </row>
    <row r="35" spans="1:26" ht="20.100000000000001" customHeight="1">
      <c r="A35" s="26">
        <f>IF(IF(I35="", FALSE, OR(ISERROR(FIND("@"&amp;LEFT(I35,3)&amp;"@", 都道府県3))=FALSE, ISERROR(FIND("@"&amp;LEFT(I35,4)&amp;"@",都道府県4))=FALSE)=FALSE), 1001, 0)</f>
        <v>0</v>
      </c>
      <c r="B35" s="26"/>
      <c r="C35" s="45"/>
      <c r="D35" s="46">
        <v>2</v>
      </c>
      <c r="E35" s="21" t="s">
        <v>90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8"/>
    </row>
    <row r="36" spans="1:26" ht="20.100000000000001" customHeight="1">
      <c r="A36" s="26"/>
      <c r="B36" s="26"/>
      <c r="C36" s="45"/>
      <c r="D36" s="46"/>
      <c r="E36" s="47"/>
      <c r="F36" s="47"/>
      <c r="G36" s="47"/>
      <c r="H36" s="47"/>
      <c r="I36" s="49"/>
      <c r="J36" s="50" t="s">
        <v>15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48"/>
    </row>
    <row r="37" spans="1:26" ht="20.100000000000001" customHeight="1">
      <c r="A37" s="26"/>
      <c r="B37" s="26"/>
      <c r="C37" s="45"/>
      <c r="D37" s="46">
        <v>3</v>
      </c>
      <c r="E37" s="21" t="s">
        <v>91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8"/>
    </row>
    <row r="38" spans="1:26" ht="20.100000000000001" customHeight="1">
      <c r="A38" s="26"/>
      <c r="B38" s="26"/>
      <c r="C38" s="62"/>
      <c r="D38" s="47"/>
      <c r="E38" s="47"/>
      <c r="F38" s="47"/>
      <c r="G38" s="47"/>
      <c r="H38" s="47"/>
      <c r="I38" s="49"/>
      <c r="J38" s="50" t="s">
        <v>86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8"/>
    </row>
    <row r="39" spans="1:26" ht="20.100000000000001" customHeight="1">
      <c r="A39" s="26"/>
      <c r="B39" s="26"/>
      <c r="C39" s="45"/>
      <c r="D39" s="46">
        <v>4</v>
      </c>
      <c r="E39" s="21" t="s">
        <v>1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8"/>
    </row>
    <row r="40" spans="1:26" ht="20.100000000000001" customHeight="1">
      <c r="A40" s="26"/>
      <c r="B40" s="26"/>
      <c r="C40" s="62"/>
      <c r="D40" s="47"/>
      <c r="E40" s="47"/>
      <c r="F40" s="47"/>
      <c r="G40" s="47"/>
      <c r="H40" s="47"/>
      <c r="I40" s="49"/>
      <c r="J40" s="50" t="s">
        <v>81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63"/>
    </row>
    <row r="41" spans="1:26" ht="20.100000000000001" customHeight="1">
      <c r="A41" s="26"/>
      <c r="B41" s="26"/>
      <c r="C41" s="45"/>
      <c r="D41" s="46">
        <v>5</v>
      </c>
      <c r="E41" s="21" t="s">
        <v>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8"/>
    </row>
    <row r="42" spans="1:26" ht="20.100000000000001" customHeight="1">
      <c r="A42" s="26"/>
      <c r="B42" s="26"/>
      <c r="C42" s="62"/>
      <c r="D42" s="47"/>
      <c r="E42" s="47"/>
      <c r="F42" s="47"/>
      <c r="G42" s="47"/>
      <c r="H42" s="47"/>
      <c r="I42" s="49"/>
      <c r="J42" s="50" t="s">
        <v>8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63"/>
    </row>
    <row r="43" spans="1:26" ht="20.100000000000001" customHeight="1">
      <c r="A43" s="26">
        <f>IF(IF(I43="", FALSE, NOT(OR(IFERROR(SEARCH(" ",TRIM(I43)),0)&gt;0, IFERROR(SEARCH("　",TRIM(I43)),0)&gt;0))), 1001, 0)</f>
        <v>0</v>
      </c>
      <c r="B43" s="26"/>
      <c r="C43" s="45"/>
      <c r="D43" s="46">
        <v>6</v>
      </c>
      <c r="E43" s="21" t="s">
        <v>92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8"/>
    </row>
    <row r="44" spans="1:26" ht="20.100000000000001" customHeight="1">
      <c r="A44" s="26"/>
      <c r="B44" s="26"/>
      <c r="C44" s="62"/>
      <c r="D44" s="47"/>
      <c r="E44" s="47"/>
      <c r="F44" s="47"/>
      <c r="G44" s="47"/>
      <c r="H44" s="47"/>
      <c r="I44" s="49"/>
      <c r="J44" s="50" t="s">
        <v>6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63"/>
    </row>
    <row r="45" spans="1:26" ht="20.100000000000001" customHeight="1">
      <c r="A45" s="26">
        <f>IF(IF(I45="", FALSE, NOT(OR(IFERROR(SEARCH(" ",TRIM(I45)),0)&gt;0, IFERROR(SEARCH("　",TRIM(I45)),0)&gt;0))), 1001, 0)</f>
        <v>0</v>
      </c>
      <c r="B45" s="26"/>
      <c r="C45" s="45"/>
      <c r="D45" s="46">
        <v>7</v>
      </c>
      <c r="E45" s="21" t="s">
        <v>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8"/>
    </row>
    <row r="46" spans="1:26" ht="20.100000000000001" customHeight="1">
      <c r="A46" s="26"/>
      <c r="B46" s="26"/>
      <c r="C46" s="62"/>
      <c r="D46" s="47"/>
      <c r="E46" s="47"/>
      <c r="F46" s="47"/>
      <c r="G46" s="47"/>
      <c r="H46" s="47"/>
      <c r="I46" s="49"/>
      <c r="J46" s="50" t="s">
        <v>7</v>
      </c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48"/>
    </row>
    <row r="47" spans="1:26" ht="20.100000000000001" customHeight="1">
      <c r="A47" s="26">
        <f>IF(IF(I47="", FALSE, NOT(AND(ISNUMBER(VALUE(SUBSTITUTE(I47,"-",""))), IFERROR(SEARCH("-",I47),0)&gt;0))), 1001, 0)</f>
        <v>0</v>
      </c>
      <c r="B47" s="26"/>
      <c r="C47" s="45"/>
      <c r="D47" s="46">
        <v>8</v>
      </c>
      <c r="E47" s="21" t="s">
        <v>3</v>
      </c>
      <c r="I47" s="3"/>
      <c r="J47" s="3"/>
      <c r="K47" s="3"/>
      <c r="L47" s="3"/>
      <c r="M47" s="3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</row>
    <row r="48" spans="1:26" ht="20.100000000000001" customHeight="1">
      <c r="A48" s="26"/>
      <c r="B48" s="26"/>
      <c r="C48" s="62"/>
      <c r="D48" s="47"/>
      <c r="E48" s="47"/>
      <c r="F48" s="47"/>
      <c r="G48" s="47"/>
      <c r="H48" s="47"/>
      <c r="I48" s="49"/>
      <c r="J48" s="50" t="s">
        <v>82</v>
      </c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48"/>
    </row>
    <row r="49" spans="1:26" ht="20.100000000000001" customHeight="1">
      <c r="A49" s="26">
        <f>IF(IF(I49="", FALSE, NOT(AND(ISNUMBER(VALUE(SUBSTITUTE(I49,"-",""))), IFERROR(SEARCH("-",I49),0)&gt;0))), 1001, 0)</f>
        <v>0</v>
      </c>
      <c r="B49" s="26"/>
      <c r="C49" s="45"/>
      <c r="D49" s="46">
        <v>9</v>
      </c>
      <c r="E49" s="21" t="s">
        <v>4</v>
      </c>
      <c r="I49" s="3"/>
      <c r="J49" s="6"/>
      <c r="K49" s="6"/>
      <c r="L49" s="6"/>
      <c r="M49" s="6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</row>
    <row r="50" spans="1:26" ht="20.100000000000001" customHeight="1">
      <c r="A50" s="26"/>
      <c r="B50" s="26"/>
      <c r="C50" s="62"/>
      <c r="D50" s="47"/>
      <c r="E50" s="47"/>
      <c r="F50" s="47"/>
      <c r="G50" s="47"/>
      <c r="H50" s="47"/>
      <c r="I50" s="49"/>
      <c r="J50" s="50" t="s">
        <v>83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48"/>
    </row>
    <row r="51" spans="1:26" ht="20.100000000000001" customHeight="1">
      <c r="A51" s="26">
        <f>IF(IF(I51="", FALSE, NOT(IFERROR(SEARCH("@",I51),0)&gt;0)), 1001, 0)</f>
        <v>0</v>
      </c>
      <c r="B51" s="26"/>
      <c r="C51" s="45"/>
      <c r="D51" s="46">
        <v>10</v>
      </c>
      <c r="E51" s="21" t="s">
        <v>93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8"/>
    </row>
    <row r="52" spans="1:26" ht="20.100000000000001" customHeight="1">
      <c r="A52" s="26"/>
      <c r="B52" s="26"/>
      <c r="C52" s="62"/>
      <c r="D52" s="47"/>
      <c r="E52" s="47"/>
      <c r="F52" s="47"/>
      <c r="G52" s="47"/>
      <c r="H52" s="47"/>
      <c r="I52" s="49"/>
      <c r="J52" s="64" t="s">
        <v>88</v>
      </c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48"/>
    </row>
    <row r="53" spans="1:26" ht="15" customHeight="1">
      <c r="A53" s="26"/>
      <c r="B53" s="26"/>
      <c r="C53" s="65"/>
      <c r="D53" s="66"/>
      <c r="E53" s="66"/>
      <c r="F53" s="66"/>
      <c r="G53" s="66"/>
      <c r="H53" s="66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8"/>
    </row>
    <row r="54" spans="1:26" ht="15" customHeight="1">
      <c r="A54" s="26"/>
      <c r="B54" s="26"/>
      <c r="C54" s="47"/>
      <c r="D54" s="47"/>
      <c r="E54" s="47"/>
      <c r="F54" s="47"/>
      <c r="G54" s="47"/>
      <c r="H54" s="47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47"/>
    </row>
    <row r="55" spans="1:26" ht="15.75" hidden="1" customHeight="1">
      <c r="A55" s="26"/>
      <c r="B55" s="26"/>
      <c r="C55" s="47"/>
      <c r="D55" s="47"/>
      <c r="E55" s="47"/>
      <c r="F55" s="47"/>
      <c r="G55" s="47"/>
      <c r="H55" s="47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47"/>
    </row>
    <row r="56" spans="1:26" ht="15.75" hidden="1" customHeight="1">
      <c r="A56" s="26"/>
      <c r="B56" s="26"/>
      <c r="C56" s="47"/>
      <c r="D56" s="47"/>
      <c r="E56" s="47"/>
      <c r="F56" s="47"/>
      <c r="G56" s="47"/>
      <c r="H56" s="47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47"/>
    </row>
    <row r="57" spans="1:26" ht="15.75" hidden="1" customHeight="1">
      <c r="A57" s="26"/>
      <c r="B57" s="26"/>
      <c r="C57" s="47"/>
      <c r="D57" s="47"/>
      <c r="E57" s="47"/>
      <c r="F57" s="47"/>
      <c r="G57" s="47"/>
      <c r="H57" s="47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47"/>
    </row>
    <row r="58" spans="1:26" ht="15.75" hidden="1" customHeight="1">
      <c r="A58" s="26"/>
      <c r="B58" s="26"/>
      <c r="C58" s="47"/>
      <c r="D58" s="47"/>
      <c r="E58" s="47"/>
      <c r="F58" s="47"/>
      <c r="G58" s="47"/>
      <c r="H58" s="47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47"/>
    </row>
    <row r="59" spans="1:26" ht="15.75" hidden="1" customHeight="1">
      <c r="A59" s="26"/>
      <c r="B59" s="26"/>
      <c r="C59" s="47"/>
      <c r="D59" s="47"/>
      <c r="E59" s="47"/>
      <c r="F59" s="47"/>
      <c r="G59" s="47"/>
      <c r="H59" s="47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47"/>
    </row>
    <row r="60" spans="1:26" ht="15.75" hidden="1" customHeight="1">
      <c r="A60" s="26"/>
      <c r="B60" s="26"/>
      <c r="C60" s="47"/>
      <c r="D60" s="47"/>
      <c r="E60" s="47"/>
      <c r="F60" s="47"/>
      <c r="G60" s="47"/>
      <c r="H60" s="47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47"/>
    </row>
    <row r="61" spans="1:26" ht="15.75" hidden="1" customHeight="1">
      <c r="A61" s="26"/>
      <c r="B61" s="26"/>
      <c r="C61" s="47"/>
      <c r="D61" s="47"/>
      <c r="E61" s="47"/>
      <c r="F61" s="47"/>
      <c r="G61" s="47"/>
      <c r="H61" s="47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47"/>
    </row>
    <row r="62" spans="1:26" ht="15.75" hidden="1" customHeight="1">
      <c r="A62" s="26"/>
      <c r="B62" s="26"/>
      <c r="C62" s="47"/>
      <c r="D62" s="47"/>
      <c r="E62" s="47"/>
      <c r="F62" s="47"/>
      <c r="G62" s="47"/>
      <c r="H62" s="47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47"/>
    </row>
    <row r="63" spans="1:26" ht="15.75" hidden="1" customHeight="1">
      <c r="A63" s="26"/>
      <c r="B63" s="26"/>
      <c r="C63" s="47"/>
      <c r="D63" s="47"/>
      <c r="E63" s="47"/>
      <c r="F63" s="47"/>
      <c r="G63" s="47"/>
      <c r="H63" s="47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47"/>
    </row>
    <row r="64" spans="1:26" ht="15" customHeight="1">
      <c r="A64" s="26"/>
      <c r="B64" s="26"/>
      <c r="C64" s="47"/>
      <c r="D64" s="47"/>
      <c r="E64" s="47"/>
      <c r="F64" s="47"/>
      <c r="G64" s="47"/>
      <c r="H64" s="47"/>
      <c r="I64" s="70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20.100000000000001" customHeight="1">
      <c r="A65" s="26"/>
      <c r="B65" s="26"/>
      <c r="C65" s="38" t="s">
        <v>73</v>
      </c>
      <c r="D65" s="39"/>
      <c r="E65" s="39"/>
      <c r="F65" s="39"/>
      <c r="G65" s="39"/>
      <c r="H65" s="40"/>
    </row>
    <row r="66" spans="1:26" ht="9.9499999999999993" customHeight="1">
      <c r="A66" s="26"/>
      <c r="B66" s="26"/>
      <c r="C66" s="41"/>
      <c r="D66" s="42"/>
      <c r="E66" s="56"/>
      <c r="F66" s="56"/>
      <c r="G66" s="56"/>
      <c r="H66" s="56"/>
      <c r="I66" s="71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4"/>
    </row>
    <row r="67" spans="1:26" ht="20.100000000000001" customHeight="1">
      <c r="A67" s="26"/>
      <c r="B67" s="26"/>
      <c r="C67" s="41"/>
      <c r="D67" s="57" t="s">
        <v>20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60"/>
      <c r="Z67" s="48"/>
    </row>
    <row r="68" spans="1:26" ht="9.9499999999999993" customHeight="1">
      <c r="A68" s="26"/>
      <c r="B68" s="26"/>
      <c r="C68" s="41"/>
      <c r="D68" s="72"/>
      <c r="E68" s="42"/>
      <c r="F68" s="42"/>
      <c r="G68" s="42"/>
      <c r="H68" s="42"/>
      <c r="I68" s="73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8"/>
    </row>
    <row r="69" spans="1:26" ht="20.100000000000001" customHeight="1">
      <c r="A69" s="26"/>
      <c r="B69" s="26"/>
      <c r="C69" s="45"/>
      <c r="D69" s="46">
        <v>1</v>
      </c>
      <c r="E69" s="21" t="s">
        <v>0</v>
      </c>
      <c r="I69" s="5"/>
      <c r="J69" s="6"/>
      <c r="K69" s="6"/>
      <c r="L69" s="6"/>
      <c r="M69" s="6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8"/>
    </row>
    <row r="70" spans="1:26" ht="20.100000000000001" customHeight="1">
      <c r="A70" s="26"/>
      <c r="B70" s="26"/>
      <c r="C70" s="45"/>
      <c r="D70" s="46"/>
      <c r="E70" s="47"/>
      <c r="F70" s="47"/>
      <c r="G70" s="47"/>
      <c r="H70" s="47"/>
      <c r="I70" s="74"/>
      <c r="J70" s="50" t="s">
        <v>165</v>
      </c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48"/>
    </row>
    <row r="71" spans="1:26" ht="20.100000000000001" customHeight="1">
      <c r="A71" s="26">
        <f>IF(IF(I71="", FALSE, OR(ISERROR(FIND("@"&amp;LEFT(I71,3)&amp;"@", 都道府県3))=FALSE, ISERROR(FIND("@"&amp;LEFT(I71,4)&amp;"@",都道府県4))=FALSE)=FALSE), 1001, 0)</f>
        <v>0</v>
      </c>
      <c r="B71" s="26"/>
      <c r="C71" s="45"/>
      <c r="D71" s="46">
        <v>2</v>
      </c>
      <c r="E71" s="21" t="s">
        <v>90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8"/>
    </row>
    <row r="72" spans="1:26" ht="20.100000000000001" customHeight="1">
      <c r="A72" s="26"/>
      <c r="B72" s="26"/>
      <c r="C72" s="45"/>
      <c r="D72" s="46"/>
      <c r="E72" s="47"/>
      <c r="F72" s="47"/>
      <c r="G72" s="47"/>
      <c r="H72" s="47"/>
      <c r="I72" s="74"/>
      <c r="J72" s="50" t="s">
        <v>15</v>
      </c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48"/>
    </row>
    <row r="73" spans="1:26" ht="20.100000000000001" customHeight="1">
      <c r="A73" s="26"/>
      <c r="B73" s="26"/>
      <c r="C73" s="45"/>
      <c r="D73" s="46">
        <v>3</v>
      </c>
      <c r="E73" s="21" t="s">
        <v>91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8"/>
    </row>
    <row r="74" spans="1:26" ht="30" customHeight="1">
      <c r="A74" s="26"/>
      <c r="B74" s="26"/>
      <c r="C74" s="62"/>
      <c r="D74" s="47"/>
      <c r="F74" s="47"/>
      <c r="G74" s="47"/>
      <c r="H74" s="47"/>
      <c r="I74" s="74"/>
      <c r="J74" s="75" t="s">
        <v>163</v>
      </c>
      <c r="K74" s="75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48"/>
    </row>
    <row r="75" spans="1:26" ht="20.100000000000001" customHeight="1">
      <c r="A75" s="26"/>
      <c r="B75" s="26"/>
      <c r="C75" s="45"/>
      <c r="D75" s="46">
        <v>4</v>
      </c>
      <c r="E75" s="21" t="s">
        <v>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8"/>
    </row>
    <row r="76" spans="1:26" ht="30" customHeight="1">
      <c r="A76" s="26"/>
      <c r="B76" s="26"/>
      <c r="C76" s="62"/>
      <c r="D76" s="47"/>
      <c r="E76" s="47"/>
      <c r="F76" s="47"/>
      <c r="G76" s="47"/>
      <c r="H76" s="47"/>
      <c r="I76" s="77"/>
      <c r="J76" s="75" t="s">
        <v>164</v>
      </c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48"/>
    </row>
    <row r="77" spans="1:26" ht="20.100000000000001" customHeight="1">
      <c r="A77" s="26"/>
      <c r="B77" s="26"/>
      <c r="C77" s="45"/>
      <c r="D77" s="46">
        <v>5</v>
      </c>
      <c r="E77" s="21" t="s">
        <v>94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8"/>
    </row>
    <row r="78" spans="1:26" ht="20.100000000000001" customHeight="1">
      <c r="A78" s="26"/>
      <c r="B78" s="26"/>
      <c r="C78" s="62"/>
      <c r="D78" s="47"/>
      <c r="E78" s="47"/>
      <c r="F78" s="47"/>
      <c r="G78" s="47"/>
      <c r="H78" s="47"/>
      <c r="I78" s="74"/>
      <c r="J78" s="50" t="s">
        <v>87</v>
      </c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48"/>
    </row>
    <row r="79" spans="1:26" ht="20.100000000000001" customHeight="1">
      <c r="A79" s="26">
        <f>IF(IF(I79="", FALSE, NOT(OR(IFERROR(SEARCH(" ",TRIM(I79)),0)&gt;0, IFERROR(SEARCH("　",TRIM(I79)),0)&gt;0))), 1001, 0)</f>
        <v>0</v>
      </c>
      <c r="B79" s="26"/>
      <c r="C79" s="45"/>
      <c r="D79" s="46">
        <v>6</v>
      </c>
      <c r="E79" s="21" t="s">
        <v>95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8"/>
    </row>
    <row r="80" spans="1:26" ht="20.100000000000001" customHeight="1">
      <c r="A80" s="26"/>
      <c r="B80" s="26"/>
      <c r="C80" s="62"/>
      <c r="D80" s="47"/>
      <c r="E80" s="78" t="s">
        <v>96</v>
      </c>
      <c r="F80" s="47"/>
      <c r="G80" s="47"/>
      <c r="H80" s="47"/>
      <c r="I80" s="74"/>
      <c r="J80" s="50" t="s">
        <v>6</v>
      </c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48"/>
    </row>
    <row r="81" spans="1:27" ht="20.100000000000001" customHeight="1">
      <c r="A81" s="26">
        <f>IF(IF(I81="", FALSE, NOT(OR(IFERROR(SEARCH(" ",TRIM(I81)),0)&gt;0, IFERROR(SEARCH("　",TRIM(I81)),0)&gt;0))), 1001, 0)</f>
        <v>0</v>
      </c>
      <c r="B81" s="26"/>
      <c r="C81" s="45"/>
      <c r="D81" s="46">
        <v>7</v>
      </c>
      <c r="E81" s="21" t="s">
        <v>95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8"/>
    </row>
    <row r="82" spans="1:27" ht="20.100000000000001" customHeight="1">
      <c r="A82" s="26"/>
      <c r="B82" s="26"/>
      <c r="C82" s="62"/>
      <c r="D82" s="47"/>
      <c r="E82" s="47"/>
      <c r="F82" s="47"/>
      <c r="G82" s="47"/>
      <c r="H82" s="47"/>
      <c r="I82" s="74"/>
      <c r="J82" s="50" t="s">
        <v>7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48"/>
    </row>
    <row r="83" spans="1:27" ht="20.100000000000001" customHeight="1">
      <c r="A83" s="26">
        <f>IF(IF(I83="", FALSE, NOT(AND(ISNUMBER(VALUE(SUBSTITUTE(I83,"-",""))), IFERROR(SEARCH("-",I83),0)&gt;0))), 1001, 0)</f>
        <v>0</v>
      </c>
      <c r="B83" s="26"/>
      <c r="C83" s="45"/>
      <c r="D83" s="46">
        <v>8</v>
      </c>
      <c r="E83" s="21" t="s">
        <v>3</v>
      </c>
      <c r="I83" s="3"/>
      <c r="J83" s="3"/>
      <c r="K83" s="3"/>
      <c r="L83" s="3"/>
      <c r="M83" s="3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</row>
    <row r="84" spans="1:27" ht="20.100000000000001" customHeight="1">
      <c r="A84" s="26"/>
      <c r="B84" s="26"/>
      <c r="C84" s="62"/>
      <c r="D84" s="47"/>
      <c r="E84" s="47"/>
      <c r="F84" s="47"/>
      <c r="G84" s="47"/>
      <c r="H84" s="47"/>
      <c r="I84" s="49"/>
      <c r="J84" s="50" t="s">
        <v>84</v>
      </c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48"/>
    </row>
    <row r="85" spans="1:27" ht="20.100000000000001" customHeight="1">
      <c r="A85" s="26">
        <f>IF(IF(I85="", FALSE, NOT(AND(ISNUMBER(VALUE(SUBSTITUTE(I85,"-",""))), IFERROR(SEARCH("-",I85),0)&gt;0))), 1001, 0)</f>
        <v>0</v>
      </c>
      <c r="B85" s="26"/>
      <c r="C85" s="45"/>
      <c r="D85" s="46">
        <v>9</v>
      </c>
      <c r="E85" s="21" t="s">
        <v>4</v>
      </c>
      <c r="I85" s="3"/>
      <c r="J85" s="3"/>
      <c r="K85" s="3"/>
      <c r="L85" s="3"/>
      <c r="M85" s="3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8"/>
    </row>
    <row r="86" spans="1:27" s="83" customFormat="1" ht="20.100000000000001" customHeight="1">
      <c r="A86" s="79"/>
      <c r="B86" s="79"/>
      <c r="C86" s="80"/>
      <c r="D86" s="81"/>
      <c r="E86" s="47"/>
      <c r="F86" s="81"/>
      <c r="G86" s="81"/>
      <c r="H86" s="81"/>
      <c r="I86" s="49"/>
      <c r="J86" s="50" t="s">
        <v>83</v>
      </c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82"/>
    </row>
    <row r="87" spans="1:27" ht="20.100000000000001" customHeight="1">
      <c r="A87" s="26">
        <f>IF(IF(I87="", FALSE, NOT(IFERROR(SEARCH("@",I87),0)&gt;0)), 1001, 0)</f>
        <v>0</v>
      </c>
      <c r="B87" s="26"/>
      <c r="C87" s="45"/>
      <c r="D87" s="46">
        <v>10</v>
      </c>
      <c r="E87" s="21" t="s">
        <v>93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8"/>
    </row>
    <row r="88" spans="1:27" ht="20.100000000000001" customHeight="1">
      <c r="A88" s="26"/>
      <c r="B88" s="26"/>
      <c r="C88" s="62"/>
      <c r="D88" s="47"/>
      <c r="E88" s="47"/>
      <c r="F88" s="47"/>
      <c r="G88" s="47"/>
      <c r="H88" s="47"/>
      <c r="I88" s="49"/>
      <c r="J88" s="64" t="s">
        <v>88</v>
      </c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48"/>
    </row>
    <row r="89" spans="1:27" ht="15" customHeight="1">
      <c r="A89" s="26"/>
      <c r="B89" s="26"/>
      <c r="C89" s="65"/>
      <c r="D89" s="66"/>
      <c r="E89" s="66"/>
      <c r="F89" s="66"/>
      <c r="G89" s="66"/>
      <c r="H89" s="66"/>
      <c r="I89" s="84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8"/>
    </row>
    <row r="90" spans="1:27" ht="15" customHeight="1">
      <c r="A90" s="26"/>
      <c r="B90" s="26"/>
      <c r="C90" s="47"/>
      <c r="D90" s="47"/>
      <c r="E90" s="47"/>
      <c r="F90" s="47"/>
      <c r="G90" s="47"/>
      <c r="H90" s="47"/>
      <c r="I90" s="85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47"/>
    </row>
    <row r="91" spans="1:27" ht="15" customHeight="1">
      <c r="A91" s="26"/>
      <c r="B91" s="26"/>
      <c r="C91" s="47"/>
      <c r="D91" s="47"/>
      <c r="E91" s="47"/>
      <c r="F91" s="47"/>
      <c r="G91" s="47"/>
      <c r="H91" s="47"/>
      <c r="I91" s="69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7" ht="20.100000000000001" customHeight="1">
      <c r="A92" s="26"/>
      <c r="B92" s="26"/>
      <c r="C92" s="38" t="s">
        <v>75</v>
      </c>
      <c r="D92" s="39"/>
      <c r="E92" s="39"/>
      <c r="F92" s="39"/>
      <c r="G92" s="39"/>
      <c r="H92" s="40"/>
      <c r="I92" s="86"/>
    </row>
    <row r="93" spans="1:27" ht="9.9499999999999993" customHeight="1">
      <c r="A93" s="26"/>
      <c r="B93" s="26"/>
      <c r="C93" s="41"/>
      <c r="D93" s="42"/>
      <c r="E93" s="42"/>
      <c r="F93" s="42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4"/>
    </row>
    <row r="94" spans="1:27" ht="30" customHeight="1">
      <c r="A94" s="26"/>
      <c r="B94" s="87"/>
      <c r="C94" s="47"/>
      <c r="D94" s="88" t="s">
        <v>76</v>
      </c>
      <c r="E94" s="89"/>
      <c r="F94" s="89"/>
      <c r="G94" s="89"/>
      <c r="H94" s="89"/>
      <c r="I94" s="90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47"/>
      <c r="AA94" s="62"/>
    </row>
    <row r="95" spans="1:27" ht="9.9499999999999993" customHeight="1">
      <c r="A95" s="26"/>
      <c r="B95" s="26"/>
      <c r="C95" s="62"/>
      <c r="D95" s="72"/>
      <c r="E95" s="47"/>
      <c r="F95" s="47"/>
      <c r="G95" s="47"/>
      <c r="H95" s="47"/>
      <c r="I95" s="73"/>
      <c r="J95" s="69"/>
      <c r="K95" s="69"/>
      <c r="L95" s="69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62"/>
    </row>
    <row r="96" spans="1:27" ht="20.100000000000001" customHeight="1">
      <c r="A96" s="26">
        <f>IF(AND($I96&lt;&gt;"無", $I96&lt;&gt;"有"), 1001, 0)</f>
        <v>0</v>
      </c>
      <c r="B96" s="26"/>
      <c r="C96" s="45"/>
      <c r="D96" s="46">
        <v>1</v>
      </c>
      <c r="E96" s="47" t="s">
        <v>77</v>
      </c>
      <c r="F96" s="47"/>
      <c r="G96" s="47"/>
      <c r="H96" s="47"/>
      <c r="I96" s="3" t="s">
        <v>12</v>
      </c>
      <c r="J96" s="8"/>
      <c r="K96" s="8"/>
      <c r="L96" s="8"/>
      <c r="M96" s="8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91"/>
    </row>
    <row r="97" spans="1:29" ht="20.100000000000001" customHeight="1">
      <c r="A97" s="26"/>
      <c r="B97" s="26"/>
      <c r="C97" s="62"/>
      <c r="D97" s="47"/>
      <c r="E97" s="47"/>
      <c r="F97" s="47"/>
      <c r="G97" s="47"/>
      <c r="H97" s="47"/>
      <c r="I97" s="49"/>
      <c r="J97" s="50" t="s">
        <v>13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91"/>
    </row>
    <row r="98" spans="1:29" ht="20.100000000000001" customHeight="1">
      <c r="A98" s="26">
        <f>IF(OR(AND($I96="有", OR(NOT(ISNUMBER(VALUE(P98))), TRIM(P98)="", LEN(P98)&lt;&gt;6)),AND($I96="有",ISBLANK($I98))), 1001, 0)</f>
        <v>0</v>
      </c>
      <c r="B98" s="26"/>
      <c r="C98" s="45"/>
      <c r="D98" s="46">
        <f>D96+1</f>
        <v>2</v>
      </c>
      <c r="E98" s="21" t="s">
        <v>85</v>
      </c>
      <c r="I98" s="3"/>
      <c r="J98" s="8"/>
      <c r="K98" s="8"/>
      <c r="L98" s="8"/>
      <c r="M98" s="8"/>
      <c r="N98" s="73" t="s">
        <v>22</v>
      </c>
      <c r="O98" s="92" t="s">
        <v>23</v>
      </c>
      <c r="P98" s="3"/>
      <c r="Q98" s="3"/>
      <c r="R98" s="47" t="s">
        <v>24</v>
      </c>
      <c r="S98" s="47"/>
      <c r="T98" s="47"/>
      <c r="U98" s="47"/>
      <c r="V98" s="47"/>
      <c r="W98" s="47"/>
      <c r="X98" s="47"/>
      <c r="Z98" s="91"/>
    </row>
    <row r="99" spans="1:29" ht="30" customHeight="1">
      <c r="A99" s="26"/>
      <c r="B99" s="26"/>
      <c r="C99" s="62"/>
      <c r="D99" s="47"/>
      <c r="E99" s="47"/>
      <c r="F99" s="47"/>
      <c r="G99" s="47"/>
      <c r="H99" s="47"/>
      <c r="I99" s="74"/>
      <c r="J99" s="93" t="s">
        <v>162</v>
      </c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1"/>
    </row>
    <row r="100" spans="1:29" ht="20.100000000000001" customHeight="1">
      <c r="A100" s="26">
        <f>IF(AND($I96="有",ISBLANK($I100)), 1001, 0)</f>
        <v>0</v>
      </c>
      <c r="B100" s="26"/>
      <c r="C100" s="45"/>
      <c r="D100" s="46">
        <f>D98+1</f>
        <v>3</v>
      </c>
      <c r="E100" s="21" t="s">
        <v>79</v>
      </c>
      <c r="I100" s="2"/>
      <c r="J100" s="2"/>
      <c r="K100" s="2"/>
      <c r="L100" s="2"/>
      <c r="M100" s="2"/>
      <c r="N100" s="73"/>
      <c r="O100" s="73"/>
      <c r="P100" s="73"/>
      <c r="Q100" s="47"/>
      <c r="R100" s="47"/>
      <c r="S100" s="47"/>
      <c r="T100" s="47"/>
      <c r="U100" s="47"/>
      <c r="V100" s="47"/>
      <c r="W100" s="47"/>
      <c r="X100" s="47"/>
      <c r="Y100" s="47"/>
      <c r="Z100" s="48"/>
      <c r="AA100" s="47"/>
      <c r="AB100" s="47"/>
      <c r="AC100" s="47"/>
    </row>
    <row r="101" spans="1:29" ht="20.100000000000001" customHeight="1">
      <c r="A101" s="26"/>
      <c r="B101" s="26"/>
      <c r="C101" s="62"/>
      <c r="D101" s="47"/>
      <c r="E101" s="47"/>
      <c r="F101" s="47"/>
      <c r="G101" s="47"/>
      <c r="H101" s="47"/>
      <c r="I101" s="49"/>
      <c r="J101" s="50" t="str">
        <f>日付例&amp;"　建設業許可の有効期限年月日を入力してください。"</f>
        <v>例)2023/4/1、R5/4/1　建設業許可の有効期限年月日を入力してください。</v>
      </c>
      <c r="K101" s="50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94"/>
      <c r="AA101" s="51"/>
      <c r="AB101" s="51"/>
      <c r="AC101" s="47"/>
    </row>
    <row r="102" spans="1:29" ht="9.9499999999999993" customHeight="1">
      <c r="A102" s="26"/>
      <c r="B102" s="26"/>
      <c r="C102" s="62"/>
      <c r="D102" s="72"/>
      <c r="E102" s="47"/>
      <c r="F102" s="47"/>
      <c r="G102" s="47"/>
      <c r="H102" s="47"/>
      <c r="I102" s="73"/>
      <c r="J102" s="69"/>
      <c r="K102" s="69"/>
      <c r="L102" s="69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62"/>
    </row>
    <row r="103" spans="1:29" ht="30" customHeight="1">
      <c r="A103" s="26"/>
      <c r="B103" s="87"/>
      <c r="C103" s="47"/>
      <c r="D103" s="88" t="s">
        <v>78</v>
      </c>
      <c r="E103" s="89"/>
      <c r="F103" s="89"/>
      <c r="G103" s="89"/>
      <c r="H103" s="89"/>
      <c r="I103" s="90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47"/>
      <c r="AA103" s="62"/>
    </row>
    <row r="104" spans="1:29" ht="9.9499999999999993" customHeight="1">
      <c r="A104" s="26"/>
      <c r="B104" s="26"/>
      <c r="C104" s="62"/>
      <c r="D104" s="72"/>
      <c r="E104" s="47"/>
      <c r="F104" s="47"/>
      <c r="G104" s="47"/>
      <c r="H104" s="47"/>
      <c r="I104" s="95"/>
      <c r="J104" s="69"/>
      <c r="K104" s="69"/>
      <c r="L104" s="69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62"/>
    </row>
    <row r="105" spans="1:29" ht="20.100000000000001" customHeight="1">
      <c r="A105" s="26">
        <f>IF(AND($I105&lt;&gt;"無", $I105&lt;&gt;"有"), 1001, 0)</f>
        <v>0</v>
      </c>
      <c r="B105" s="26"/>
      <c r="C105" s="45"/>
      <c r="D105" s="46">
        <v>4</v>
      </c>
      <c r="E105" s="47" t="s">
        <v>11</v>
      </c>
      <c r="F105" s="47"/>
      <c r="G105" s="47"/>
      <c r="H105" s="47"/>
      <c r="I105" s="3" t="s">
        <v>12</v>
      </c>
      <c r="J105" s="8"/>
      <c r="K105" s="8"/>
      <c r="L105" s="8"/>
      <c r="M105" s="8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91"/>
    </row>
    <row r="106" spans="1:29" ht="20.100000000000001" customHeight="1">
      <c r="A106" s="26"/>
      <c r="B106" s="26"/>
      <c r="C106" s="62"/>
      <c r="D106" s="47"/>
      <c r="E106" s="47"/>
      <c r="F106" s="47"/>
      <c r="G106" s="47"/>
      <c r="H106" s="47"/>
      <c r="I106" s="49"/>
      <c r="J106" s="96" t="s">
        <v>13</v>
      </c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1"/>
    </row>
    <row r="107" spans="1:29" ht="20.100000000000001" customHeight="1">
      <c r="A107" s="26">
        <f>IF(AND($I105="有",ISBLANK($I107)), 1001, 0)</f>
        <v>0</v>
      </c>
      <c r="B107" s="26"/>
      <c r="C107" s="45"/>
      <c r="D107" s="46">
        <v>5</v>
      </c>
      <c r="E107" s="21" t="s">
        <v>74</v>
      </c>
      <c r="I107" s="2"/>
      <c r="J107" s="2"/>
      <c r="K107" s="2"/>
      <c r="L107" s="2"/>
      <c r="M107" s="2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91"/>
    </row>
    <row r="108" spans="1:29" ht="20.100000000000001" customHeight="1">
      <c r="A108" s="26"/>
      <c r="B108" s="26"/>
      <c r="C108" s="45"/>
      <c r="D108" s="46"/>
      <c r="E108" s="47"/>
      <c r="F108" s="47"/>
      <c r="G108" s="47"/>
      <c r="H108" s="47"/>
      <c r="I108" s="49"/>
      <c r="J108" s="96" t="str">
        <f>日付例&amp;"　年月日を入力してください。"</f>
        <v>例)2023/4/1、R5/4/1　年月日を入力してください。</v>
      </c>
      <c r="K108" s="96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91"/>
    </row>
    <row r="109" spans="1:29" ht="20.100000000000001" customHeight="1">
      <c r="A109" s="26"/>
      <c r="B109" s="26"/>
      <c r="C109" s="45"/>
      <c r="D109" s="46">
        <f>D107+1</f>
        <v>6</v>
      </c>
      <c r="E109" s="21" t="s">
        <v>80</v>
      </c>
      <c r="I109" s="49"/>
      <c r="J109" s="51"/>
      <c r="K109" s="51"/>
      <c r="L109" s="97"/>
      <c r="M109" s="98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91"/>
    </row>
    <row r="110" spans="1:29" s="101" customFormat="1" ht="28.5" customHeight="1">
      <c r="A110" s="99"/>
      <c r="B110" s="99"/>
      <c r="C110" s="100"/>
      <c r="E110" s="102" t="s">
        <v>160</v>
      </c>
      <c r="F110" s="102"/>
      <c r="G110" s="102"/>
      <c r="H110" s="102"/>
      <c r="I110" s="102"/>
      <c r="J110" s="102"/>
      <c r="K110" s="102"/>
      <c r="L110" s="102"/>
      <c r="M110" s="102"/>
      <c r="N110" s="102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4"/>
    </row>
    <row r="111" spans="1:29" ht="30" customHeight="1">
      <c r="A111" s="26"/>
      <c r="B111" s="105"/>
      <c r="C111" s="45"/>
      <c r="E111" s="106" t="s">
        <v>97</v>
      </c>
      <c r="F111" s="107"/>
      <c r="G111" s="107"/>
      <c r="H111" s="107"/>
      <c r="I111" s="107"/>
      <c r="J111" s="107"/>
      <c r="K111" s="108"/>
      <c r="L111" s="109" t="s">
        <v>98</v>
      </c>
      <c r="M111" s="110"/>
      <c r="N111" s="110"/>
      <c r="O111" s="111"/>
      <c r="S111" s="47"/>
      <c r="T111" s="112"/>
      <c r="AA111" s="111"/>
    </row>
    <row r="112" spans="1:29" ht="20.100000000000001" customHeight="1">
      <c r="A112" s="26"/>
      <c r="B112" s="26"/>
      <c r="C112" s="45"/>
      <c r="E112" s="113" t="s">
        <v>99</v>
      </c>
      <c r="F112" s="114" t="s">
        <v>100</v>
      </c>
      <c r="G112" s="115"/>
      <c r="H112" s="115"/>
      <c r="I112" s="115"/>
      <c r="J112" s="115"/>
      <c r="K112" s="116"/>
      <c r="L112" s="9"/>
      <c r="M112" s="10"/>
      <c r="N112" s="11"/>
      <c r="O112" s="111"/>
      <c r="S112" s="47"/>
      <c r="T112" s="112"/>
      <c r="AA112" s="111"/>
    </row>
    <row r="113" spans="1:27" ht="20.100000000000001" customHeight="1">
      <c r="A113" s="26"/>
      <c r="B113" s="26"/>
      <c r="C113" s="45"/>
      <c r="E113" s="117" t="s">
        <v>101</v>
      </c>
      <c r="F113" s="118" t="s">
        <v>102</v>
      </c>
      <c r="G113" s="119"/>
      <c r="H113" s="119"/>
      <c r="I113" s="119"/>
      <c r="J113" s="119"/>
      <c r="K113" s="120"/>
      <c r="L113" s="12"/>
      <c r="M113" s="13"/>
      <c r="N113" s="14"/>
      <c r="O113" s="111"/>
      <c r="S113" s="47"/>
      <c r="T113" s="112"/>
      <c r="AA113" s="111"/>
    </row>
    <row r="114" spans="1:27" ht="20.100000000000001" customHeight="1">
      <c r="A114" s="26"/>
      <c r="B114" s="26"/>
      <c r="C114" s="45"/>
      <c r="E114" s="117" t="s">
        <v>103</v>
      </c>
      <c r="F114" s="118" t="s">
        <v>104</v>
      </c>
      <c r="G114" s="119"/>
      <c r="H114" s="119"/>
      <c r="I114" s="119"/>
      <c r="J114" s="119"/>
      <c r="K114" s="120"/>
      <c r="L114" s="12"/>
      <c r="M114" s="13"/>
      <c r="N114" s="14"/>
      <c r="O114" s="111"/>
      <c r="S114" s="47"/>
      <c r="T114" s="112"/>
      <c r="AA114" s="111"/>
    </row>
    <row r="115" spans="1:27" ht="20.100000000000001" customHeight="1">
      <c r="A115" s="26"/>
      <c r="B115" s="26"/>
      <c r="C115" s="45"/>
      <c r="E115" s="117" t="s">
        <v>105</v>
      </c>
      <c r="F115" s="118" t="s">
        <v>106</v>
      </c>
      <c r="G115" s="119"/>
      <c r="H115" s="119"/>
      <c r="I115" s="119"/>
      <c r="J115" s="119"/>
      <c r="K115" s="120"/>
      <c r="L115" s="12"/>
      <c r="M115" s="13"/>
      <c r="N115" s="14"/>
      <c r="O115" s="111"/>
      <c r="S115" s="47"/>
      <c r="T115" s="112"/>
      <c r="AA115" s="111"/>
    </row>
    <row r="116" spans="1:27" ht="20.100000000000001" customHeight="1">
      <c r="A116" s="26"/>
      <c r="B116" s="26"/>
      <c r="C116" s="45"/>
      <c r="E116" s="117" t="s">
        <v>107</v>
      </c>
      <c r="F116" s="118" t="s">
        <v>108</v>
      </c>
      <c r="G116" s="119"/>
      <c r="H116" s="119"/>
      <c r="I116" s="119"/>
      <c r="J116" s="119"/>
      <c r="K116" s="120"/>
      <c r="L116" s="12"/>
      <c r="M116" s="13"/>
      <c r="N116" s="14"/>
      <c r="O116" s="111"/>
      <c r="S116" s="47"/>
      <c r="T116" s="112"/>
      <c r="AA116" s="111"/>
    </row>
    <row r="117" spans="1:27" ht="20.100000000000001" customHeight="1">
      <c r="A117" s="26"/>
      <c r="B117" s="26"/>
      <c r="C117" s="45"/>
      <c r="E117" s="117" t="s">
        <v>109</v>
      </c>
      <c r="F117" s="118" t="s">
        <v>110</v>
      </c>
      <c r="G117" s="119"/>
      <c r="H117" s="119"/>
      <c r="I117" s="119"/>
      <c r="J117" s="119"/>
      <c r="K117" s="120"/>
      <c r="L117" s="12"/>
      <c r="M117" s="13"/>
      <c r="N117" s="14"/>
      <c r="O117" s="111"/>
      <c r="S117" s="47"/>
      <c r="T117" s="112"/>
      <c r="AA117" s="111"/>
    </row>
    <row r="118" spans="1:27" ht="20.100000000000001" customHeight="1">
      <c r="A118" s="26"/>
      <c r="B118" s="26"/>
      <c r="C118" s="45"/>
      <c r="E118" s="117" t="s">
        <v>111</v>
      </c>
      <c r="F118" s="118" t="s">
        <v>112</v>
      </c>
      <c r="G118" s="119"/>
      <c r="H118" s="119"/>
      <c r="I118" s="119"/>
      <c r="J118" s="119"/>
      <c r="K118" s="120"/>
      <c r="L118" s="12"/>
      <c r="M118" s="13"/>
      <c r="N118" s="14"/>
      <c r="O118" s="111"/>
      <c r="S118" s="121"/>
      <c r="T118" s="112"/>
      <c r="AA118" s="111"/>
    </row>
    <row r="119" spans="1:27" ht="20.100000000000001" customHeight="1">
      <c r="A119" s="26"/>
      <c r="B119" s="26"/>
      <c r="C119" s="45"/>
      <c r="E119" s="117" t="s">
        <v>113</v>
      </c>
      <c r="F119" s="118" t="s">
        <v>114</v>
      </c>
      <c r="G119" s="119"/>
      <c r="H119" s="119"/>
      <c r="I119" s="119"/>
      <c r="J119" s="119"/>
      <c r="K119" s="120"/>
      <c r="L119" s="12"/>
      <c r="M119" s="13"/>
      <c r="N119" s="14"/>
      <c r="O119" s="111"/>
      <c r="S119" s="47"/>
      <c r="T119" s="112"/>
      <c r="AA119" s="111"/>
    </row>
    <row r="120" spans="1:27" ht="20.100000000000001" customHeight="1">
      <c r="A120" s="26"/>
      <c r="B120" s="26"/>
      <c r="C120" s="45"/>
      <c r="E120" s="117" t="s">
        <v>115</v>
      </c>
      <c r="F120" s="118" t="s">
        <v>116</v>
      </c>
      <c r="G120" s="119"/>
      <c r="H120" s="119"/>
      <c r="I120" s="119"/>
      <c r="J120" s="119"/>
      <c r="K120" s="120"/>
      <c r="L120" s="12"/>
      <c r="M120" s="13"/>
      <c r="N120" s="14"/>
      <c r="O120" s="111"/>
      <c r="S120" s="47"/>
      <c r="T120" s="112"/>
      <c r="AA120" s="111"/>
    </row>
    <row r="121" spans="1:27" ht="20.100000000000001" customHeight="1">
      <c r="A121" s="26"/>
      <c r="B121" s="26"/>
      <c r="C121" s="45"/>
      <c r="E121" s="117" t="s">
        <v>117</v>
      </c>
      <c r="F121" s="118" t="s">
        <v>118</v>
      </c>
      <c r="G121" s="119"/>
      <c r="H121" s="119"/>
      <c r="I121" s="119"/>
      <c r="J121" s="119"/>
      <c r="K121" s="120"/>
      <c r="L121" s="12"/>
      <c r="M121" s="13"/>
      <c r="N121" s="14"/>
      <c r="O121" s="111"/>
      <c r="S121" s="47"/>
      <c r="T121" s="112"/>
      <c r="AA121" s="111"/>
    </row>
    <row r="122" spans="1:27" ht="20.100000000000001" customHeight="1">
      <c r="A122" s="26"/>
      <c r="B122" s="26"/>
      <c r="C122" s="45"/>
      <c r="E122" s="117" t="s">
        <v>119</v>
      </c>
      <c r="F122" s="118" t="s">
        <v>120</v>
      </c>
      <c r="G122" s="119"/>
      <c r="H122" s="119"/>
      <c r="I122" s="119"/>
      <c r="J122" s="119"/>
      <c r="K122" s="120"/>
      <c r="L122" s="12"/>
      <c r="M122" s="13"/>
      <c r="N122" s="14"/>
      <c r="O122" s="111"/>
      <c r="S122" s="47"/>
      <c r="T122" s="112"/>
      <c r="AA122" s="111"/>
    </row>
    <row r="123" spans="1:27" ht="20.100000000000001" customHeight="1">
      <c r="A123" s="26"/>
      <c r="B123" s="26"/>
      <c r="C123" s="45"/>
      <c r="E123" s="117" t="s">
        <v>121</v>
      </c>
      <c r="F123" s="118" t="s">
        <v>122</v>
      </c>
      <c r="G123" s="119"/>
      <c r="H123" s="119"/>
      <c r="I123" s="119"/>
      <c r="J123" s="119"/>
      <c r="K123" s="120"/>
      <c r="L123" s="12"/>
      <c r="M123" s="13"/>
      <c r="N123" s="14"/>
      <c r="O123" s="111"/>
      <c r="S123" s="47"/>
      <c r="T123" s="112"/>
      <c r="AA123" s="111"/>
    </row>
    <row r="124" spans="1:27" ht="20.100000000000001" customHeight="1">
      <c r="A124" s="26"/>
      <c r="B124" s="26"/>
      <c r="C124" s="45"/>
      <c r="E124" s="117" t="s">
        <v>123</v>
      </c>
      <c r="F124" s="118" t="s">
        <v>124</v>
      </c>
      <c r="G124" s="119"/>
      <c r="H124" s="119"/>
      <c r="I124" s="119"/>
      <c r="J124" s="119"/>
      <c r="K124" s="120"/>
      <c r="L124" s="12"/>
      <c r="M124" s="13"/>
      <c r="N124" s="14"/>
      <c r="O124" s="111"/>
      <c r="S124" s="47"/>
      <c r="T124" s="112"/>
      <c r="AA124" s="111"/>
    </row>
    <row r="125" spans="1:27" ht="20.100000000000001" customHeight="1">
      <c r="A125" s="26"/>
      <c r="B125" s="26"/>
      <c r="C125" s="45"/>
      <c r="E125" s="117" t="s">
        <v>125</v>
      </c>
      <c r="F125" s="118" t="s">
        <v>126</v>
      </c>
      <c r="G125" s="119"/>
      <c r="H125" s="119"/>
      <c r="I125" s="119"/>
      <c r="J125" s="119"/>
      <c r="K125" s="120"/>
      <c r="L125" s="12"/>
      <c r="M125" s="13"/>
      <c r="N125" s="14"/>
      <c r="O125" s="111"/>
      <c r="S125" s="47"/>
      <c r="T125" s="112"/>
      <c r="AA125" s="111"/>
    </row>
    <row r="126" spans="1:27" ht="20.100000000000001" customHeight="1">
      <c r="A126" s="26"/>
      <c r="B126" s="26"/>
      <c r="C126" s="45"/>
      <c r="E126" s="117" t="s">
        <v>127</v>
      </c>
      <c r="F126" s="118" t="s">
        <v>128</v>
      </c>
      <c r="G126" s="119"/>
      <c r="H126" s="119"/>
      <c r="I126" s="119"/>
      <c r="J126" s="119"/>
      <c r="K126" s="120"/>
      <c r="L126" s="12"/>
      <c r="M126" s="13"/>
      <c r="N126" s="14"/>
      <c r="O126" s="111"/>
      <c r="S126" s="47"/>
      <c r="T126" s="112"/>
      <c r="AA126" s="111"/>
    </row>
    <row r="127" spans="1:27" ht="20.100000000000001" customHeight="1">
      <c r="A127" s="26"/>
      <c r="B127" s="26"/>
      <c r="C127" s="45"/>
      <c r="E127" s="117" t="s">
        <v>129</v>
      </c>
      <c r="F127" s="118" t="s">
        <v>130</v>
      </c>
      <c r="G127" s="119"/>
      <c r="H127" s="119"/>
      <c r="I127" s="119"/>
      <c r="J127" s="119"/>
      <c r="K127" s="120"/>
      <c r="L127" s="12"/>
      <c r="M127" s="13"/>
      <c r="N127" s="14"/>
      <c r="O127" s="111"/>
      <c r="S127" s="47"/>
      <c r="T127" s="112"/>
      <c r="AA127" s="111"/>
    </row>
    <row r="128" spans="1:27" ht="20.100000000000001" customHeight="1">
      <c r="A128" s="26"/>
      <c r="B128" s="26"/>
      <c r="C128" s="45"/>
      <c r="E128" s="117" t="s">
        <v>131</v>
      </c>
      <c r="F128" s="118" t="s">
        <v>132</v>
      </c>
      <c r="G128" s="119"/>
      <c r="H128" s="119"/>
      <c r="I128" s="119"/>
      <c r="J128" s="119"/>
      <c r="K128" s="120"/>
      <c r="L128" s="12"/>
      <c r="M128" s="13"/>
      <c r="N128" s="14"/>
      <c r="O128" s="111"/>
      <c r="S128" s="47"/>
      <c r="T128" s="112"/>
      <c r="AA128" s="111"/>
    </row>
    <row r="129" spans="1:27" ht="20.100000000000001" customHeight="1">
      <c r="A129" s="26"/>
      <c r="B129" s="26"/>
      <c r="C129" s="45"/>
      <c r="E129" s="117" t="s">
        <v>133</v>
      </c>
      <c r="F129" s="118" t="s">
        <v>134</v>
      </c>
      <c r="G129" s="119"/>
      <c r="H129" s="119"/>
      <c r="I129" s="119"/>
      <c r="J129" s="119"/>
      <c r="K129" s="120"/>
      <c r="L129" s="12"/>
      <c r="M129" s="13"/>
      <c r="N129" s="14"/>
      <c r="O129" s="111"/>
      <c r="S129" s="47"/>
      <c r="T129" s="112"/>
      <c r="AA129" s="111"/>
    </row>
    <row r="130" spans="1:27" ht="20.100000000000001" customHeight="1">
      <c r="A130" s="26"/>
      <c r="B130" s="26"/>
      <c r="C130" s="45"/>
      <c r="E130" s="117" t="s">
        <v>135</v>
      </c>
      <c r="F130" s="118" t="s">
        <v>136</v>
      </c>
      <c r="G130" s="119"/>
      <c r="H130" s="119"/>
      <c r="I130" s="119"/>
      <c r="J130" s="119"/>
      <c r="K130" s="120"/>
      <c r="L130" s="12"/>
      <c r="M130" s="13"/>
      <c r="N130" s="14"/>
      <c r="O130" s="111"/>
      <c r="S130" s="47"/>
      <c r="T130" s="112"/>
      <c r="AA130" s="111"/>
    </row>
    <row r="131" spans="1:27" ht="20.100000000000001" customHeight="1">
      <c r="A131" s="26"/>
      <c r="B131" s="26"/>
      <c r="C131" s="41"/>
      <c r="E131" s="117" t="s">
        <v>137</v>
      </c>
      <c r="F131" s="118" t="s">
        <v>138</v>
      </c>
      <c r="G131" s="119"/>
      <c r="H131" s="119"/>
      <c r="I131" s="119"/>
      <c r="J131" s="119"/>
      <c r="K131" s="120"/>
      <c r="L131" s="12"/>
      <c r="M131" s="13"/>
      <c r="N131" s="14"/>
      <c r="O131" s="111"/>
      <c r="T131" s="122"/>
      <c r="AA131" s="111"/>
    </row>
    <row r="132" spans="1:27" ht="20.100000000000001" customHeight="1">
      <c r="A132" s="26"/>
      <c r="B132" s="26"/>
      <c r="C132" s="45"/>
      <c r="E132" s="117" t="s">
        <v>139</v>
      </c>
      <c r="F132" s="118" t="s">
        <v>140</v>
      </c>
      <c r="G132" s="119"/>
      <c r="H132" s="119"/>
      <c r="I132" s="119"/>
      <c r="J132" s="119"/>
      <c r="K132" s="120"/>
      <c r="L132" s="12"/>
      <c r="M132" s="13"/>
      <c r="N132" s="14"/>
      <c r="O132" s="111"/>
      <c r="S132" s="47"/>
      <c r="T132" s="112"/>
      <c r="AA132" s="111"/>
    </row>
    <row r="133" spans="1:27" ht="20.100000000000001" customHeight="1">
      <c r="A133" s="26"/>
      <c r="B133" s="26"/>
      <c r="C133" s="45"/>
      <c r="E133" s="117" t="s">
        <v>141</v>
      </c>
      <c r="F133" s="118" t="s">
        <v>142</v>
      </c>
      <c r="G133" s="119"/>
      <c r="H133" s="119"/>
      <c r="I133" s="119"/>
      <c r="J133" s="119"/>
      <c r="K133" s="120"/>
      <c r="L133" s="12"/>
      <c r="M133" s="13"/>
      <c r="N133" s="14"/>
      <c r="O133" s="111"/>
      <c r="S133" s="47"/>
      <c r="T133" s="112"/>
      <c r="AA133" s="111"/>
    </row>
    <row r="134" spans="1:27" ht="20.100000000000001" customHeight="1">
      <c r="A134" s="26"/>
      <c r="B134" s="26"/>
      <c r="C134" s="45"/>
      <c r="E134" s="117" t="s">
        <v>143</v>
      </c>
      <c r="F134" s="118" t="s">
        <v>144</v>
      </c>
      <c r="G134" s="119"/>
      <c r="H134" s="119"/>
      <c r="I134" s="119"/>
      <c r="J134" s="119"/>
      <c r="K134" s="120"/>
      <c r="L134" s="12"/>
      <c r="M134" s="13"/>
      <c r="N134" s="14"/>
      <c r="O134" s="111"/>
      <c r="S134" s="47"/>
      <c r="T134" s="112"/>
      <c r="AA134" s="111"/>
    </row>
    <row r="135" spans="1:27" ht="20.100000000000001" customHeight="1">
      <c r="A135" s="26"/>
      <c r="B135" s="26"/>
      <c r="C135" s="45"/>
      <c r="E135" s="117" t="s">
        <v>145</v>
      </c>
      <c r="F135" s="118" t="s">
        <v>146</v>
      </c>
      <c r="G135" s="119"/>
      <c r="H135" s="119"/>
      <c r="I135" s="119"/>
      <c r="J135" s="119"/>
      <c r="K135" s="120"/>
      <c r="L135" s="12"/>
      <c r="M135" s="13"/>
      <c r="N135" s="14"/>
      <c r="O135" s="111"/>
      <c r="S135" s="47"/>
      <c r="T135" s="112"/>
      <c r="AA135" s="111"/>
    </row>
    <row r="136" spans="1:27" ht="20.100000000000001" customHeight="1">
      <c r="A136" s="26"/>
      <c r="B136" s="26"/>
      <c r="C136" s="45"/>
      <c r="E136" s="117" t="s">
        <v>147</v>
      </c>
      <c r="F136" s="118" t="s">
        <v>148</v>
      </c>
      <c r="G136" s="119"/>
      <c r="H136" s="119"/>
      <c r="I136" s="119"/>
      <c r="J136" s="119"/>
      <c r="K136" s="120"/>
      <c r="L136" s="12"/>
      <c r="M136" s="13"/>
      <c r="N136" s="14"/>
      <c r="O136" s="111"/>
      <c r="S136" s="47"/>
      <c r="T136" s="112"/>
      <c r="AA136" s="111"/>
    </row>
    <row r="137" spans="1:27" ht="20.100000000000001" customHeight="1">
      <c r="A137" s="26"/>
      <c r="B137" s="26"/>
      <c r="C137" s="45"/>
      <c r="E137" s="117" t="s">
        <v>149</v>
      </c>
      <c r="F137" s="118" t="s">
        <v>150</v>
      </c>
      <c r="G137" s="119"/>
      <c r="H137" s="119"/>
      <c r="I137" s="119"/>
      <c r="J137" s="119"/>
      <c r="K137" s="120"/>
      <c r="L137" s="12"/>
      <c r="M137" s="13"/>
      <c r="N137" s="14"/>
      <c r="O137" s="111"/>
      <c r="S137" s="47"/>
      <c r="T137" s="112"/>
      <c r="AA137" s="111"/>
    </row>
    <row r="138" spans="1:27" ht="20.100000000000001" customHeight="1">
      <c r="A138" s="26"/>
      <c r="B138" s="26"/>
      <c r="C138" s="45"/>
      <c r="E138" s="117" t="s">
        <v>151</v>
      </c>
      <c r="F138" s="118" t="s">
        <v>152</v>
      </c>
      <c r="G138" s="119"/>
      <c r="H138" s="119"/>
      <c r="I138" s="119"/>
      <c r="J138" s="119"/>
      <c r="K138" s="120"/>
      <c r="L138" s="12"/>
      <c r="M138" s="13"/>
      <c r="N138" s="14"/>
      <c r="O138" s="111"/>
      <c r="S138" s="47"/>
      <c r="T138" s="112"/>
      <c r="AA138" s="111"/>
    </row>
    <row r="139" spans="1:27" ht="20.100000000000001" customHeight="1">
      <c r="A139" s="26"/>
      <c r="B139" s="26"/>
      <c r="C139" s="45"/>
      <c r="E139" s="117" t="s">
        <v>153</v>
      </c>
      <c r="F139" s="118" t="s">
        <v>154</v>
      </c>
      <c r="G139" s="119"/>
      <c r="H139" s="119"/>
      <c r="I139" s="119"/>
      <c r="J139" s="119"/>
      <c r="K139" s="120"/>
      <c r="L139" s="12"/>
      <c r="M139" s="13"/>
      <c r="N139" s="14"/>
      <c r="O139" s="111"/>
      <c r="S139" s="47"/>
      <c r="T139" s="112"/>
      <c r="AA139" s="111"/>
    </row>
    <row r="140" spans="1:27" ht="20.100000000000001" customHeight="1">
      <c r="A140" s="26"/>
      <c r="B140" s="26"/>
      <c r="C140" s="45"/>
      <c r="E140" s="117" t="s">
        <v>155</v>
      </c>
      <c r="F140" s="118" t="s">
        <v>156</v>
      </c>
      <c r="G140" s="119"/>
      <c r="H140" s="119"/>
      <c r="I140" s="119"/>
      <c r="J140" s="119"/>
      <c r="K140" s="120"/>
      <c r="L140" s="12"/>
      <c r="M140" s="13"/>
      <c r="N140" s="14"/>
      <c r="O140" s="111"/>
      <c r="S140" s="47"/>
      <c r="T140" s="112"/>
      <c r="AA140" s="111"/>
    </row>
    <row r="141" spans="1:27" ht="20.100000000000001" customHeight="1" thickBot="1">
      <c r="A141" s="26"/>
      <c r="B141" s="26"/>
      <c r="C141" s="45"/>
      <c r="E141" s="123" t="s">
        <v>157</v>
      </c>
      <c r="F141" s="124" t="s">
        <v>5</v>
      </c>
      <c r="G141" s="124"/>
      <c r="H141" s="124"/>
      <c r="I141" s="124"/>
      <c r="J141" s="124"/>
      <c r="K141" s="125"/>
      <c r="L141" s="15"/>
      <c r="M141" s="16"/>
      <c r="N141" s="17"/>
      <c r="O141" s="111"/>
      <c r="S141" s="47"/>
      <c r="T141" s="112"/>
      <c r="AA141" s="111"/>
    </row>
    <row r="142" spans="1:27" ht="20.100000000000001" customHeight="1" thickTop="1">
      <c r="A142" s="26"/>
      <c r="B142" s="26"/>
      <c r="C142" s="45"/>
      <c r="E142" s="126" t="s">
        <v>158</v>
      </c>
      <c r="F142" s="127"/>
      <c r="G142" s="127"/>
      <c r="H142" s="127"/>
      <c r="I142" s="127"/>
      <c r="J142" s="127"/>
      <c r="K142" s="127"/>
      <c r="L142" s="128">
        <f>SUM(L112:L141)</f>
        <v>0</v>
      </c>
      <c r="M142" s="129"/>
      <c r="N142" s="130"/>
      <c r="O142" s="111"/>
      <c r="S142" s="47"/>
      <c r="T142" s="112"/>
      <c r="AA142" s="111"/>
    </row>
    <row r="143" spans="1:27" ht="15" customHeight="1">
      <c r="A143" s="26"/>
      <c r="B143" s="26"/>
      <c r="C143" s="65"/>
      <c r="D143" s="66"/>
      <c r="E143" s="66"/>
      <c r="F143" s="66"/>
      <c r="G143" s="66"/>
      <c r="H143" s="66"/>
      <c r="I143" s="131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8"/>
    </row>
    <row r="144" spans="1:27" ht="15" customHeight="1">
      <c r="A144" s="26"/>
      <c r="B144" s="26"/>
      <c r="C144" s="43"/>
      <c r="D144" s="47"/>
      <c r="E144" s="47"/>
      <c r="F144" s="47"/>
      <c r="G144" s="47"/>
      <c r="H144" s="47"/>
      <c r="I144" s="132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47"/>
    </row>
    <row r="145" spans="1:29" ht="15" customHeight="1"/>
    <row r="146" spans="1:29" ht="20.100000000000001" customHeight="1">
      <c r="A146" s="26"/>
      <c r="B146" s="26"/>
      <c r="C146" s="38" t="s">
        <v>10</v>
      </c>
      <c r="D146" s="39"/>
      <c r="E146" s="39"/>
      <c r="F146" s="39"/>
      <c r="G146" s="39"/>
      <c r="H146" s="40"/>
      <c r="Z146" s="53"/>
    </row>
    <row r="147" spans="1:29" ht="9.9499999999999993" customHeight="1">
      <c r="A147" s="26"/>
      <c r="B147" s="26"/>
      <c r="C147" s="41"/>
      <c r="D147" s="42"/>
      <c r="E147" s="56"/>
      <c r="F147" s="56"/>
      <c r="G147" s="56"/>
      <c r="H147" s="56"/>
      <c r="I147" s="71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133"/>
    </row>
    <row r="148" spans="1:29" ht="20.100000000000001" customHeight="1">
      <c r="A148" s="26"/>
      <c r="B148" s="26"/>
      <c r="C148" s="41"/>
      <c r="D148" s="57" t="s">
        <v>72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60"/>
      <c r="Z148" s="91"/>
    </row>
    <row r="149" spans="1:29" ht="9.9499999999999993" customHeight="1">
      <c r="A149" s="26"/>
      <c r="B149" s="26"/>
      <c r="C149" s="41"/>
      <c r="D149" s="134"/>
      <c r="E149" s="42"/>
      <c r="F149" s="42"/>
      <c r="G149" s="42"/>
      <c r="H149" s="42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91"/>
    </row>
    <row r="150" spans="1:29" ht="20.100000000000001" customHeight="1">
      <c r="A150" s="26"/>
      <c r="B150" s="26"/>
      <c r="C150" s="45"/>
      <c r="D150" s="46">
        <v>1</v>
      </c>
      <c r="E150" s="135" t="s">
        <v>5</v>
      </c>
      <c r="F150" s="135"/>
      <c r="G150" s="135"/>
      <c r="H150" s="135"/>
      <c r="I150" s="135"/>
      <c r="J150" s="27"/>
      <c r="K150" s="27"/>
      <c r="L150" s="27"/>
      <c r="M150" s="27"/>
      <c r="N150" s="27"/>
      <c r="O150" s="27"/>
      <c r="P150" s="135"/>
      <c r="Q150" s="135"/>
      <c r="Z150" s="48"/>
      <c r="AA150" s="47"/>
      <c r="AB150" s="47"/>
      <c r="AC150" s="47"/>
    </row>
    <row r="151" spans="1:29" ht="72.95" customHeight="1">
      <c r="A151" s="26"/>
      <c r="B151" s="26"/>
      <c r="C151" s="4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48"/>
      <c r="AA151" s="47"/>
      <c r="AB151" s="47"/>
      <c r="AC151" s="47"/>
    </row>
    <row r="152" spans="1:29" ht="20.100000000000001" customHeight="1">
      <c r="A152" s="26"/>
      <c r="B152" s="26"/>
      <c r="C152" s="65"/>
      <c r="D152" s="66"/>
      <c r="E152" s="66"/>
      <c r="F152" s="66"/>
      <c r="G152" s="66"/>
      <c r="H152" s="66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54"/>
    </row>
    <row r="153" spans="1:29" ht="15.75" customHeight="1"/>
  </sheetData>
  <sheetProtection algorithmName="SHA-512" hashValue="edP4BIeOCbvCebPtx/Tm7XYQeaB6Lg4YoWPmmRJaFM6FLm4bB9Zb6gRDSqflSvtXvxU3NUkfJlKW65Okow3+1w==" saltValue="SNqbDW8PUW47N5hIXmX2SA==" spinCount="100000" sheet="1" objects="1" scenarios="1"/>
  <dataConsolidate/>
  <mergeCells count="76">
    <mergeCell ref="L142:N142"/>
    <mergeCell ref="E110:Y110"/>
    <mergeCell ref="L137:N137"/>
    <mergeCell ref="L138:N138"/>
    <mergeCell ref="L139:N139"/>
    <mergeCell ref="L140:N140"/>
    <mergeCell ref="L141:N141"/>
    <mergeCell ref="L132:N132"/>
    <mergeCell ref="L133:N133"/>
    <mergeCell ref="L134:N134"/>
    <mergeCell ref="L135:N135"/>
    <mergeCell ref="L136:N136"/>
    <mergeCell ref="L127:N127"/>
    <mergeCell ref="L128:N128"/>
    <mergeCell ref="L129:N129"/>
    <mergeCell ref="L130:N130"/>
    <mergeCell ref="L122:N122"/>
    <mergeCell ref="L123:N123"/>
    <mergeCell ref="L124:N124"/>
    <mergeCell ref="L125:N125"/>
    <mergeCell ref="L126:N126"/>
    <mergeCell ref="I75:Y75"/>
    <mergeCell ref="D94:Y94"/>
    <mergeCell ref="W1:Z1"/>
    <mergeCell ref="I69:M69"/>
    <mergeCell ref="I71:Y71"/>
    <mergeCell ref="I73:Y73"/>
    <mergeCell ref="J74:Y74"/>
    <mergeCell ref="I45:Y45"/>
    <mergeCell ref="I51:Y51"/>
    <mergeCell ref="I47:M47"/>
    <mergeCell ref="I49:M49"/>
    <mergeCell ref="I41:Y41"/>
    <mergeCell ref="I43:Y43"/>
    <mergeCell ref="C65:H65"/>
    <mergeCell ref="D67:Y67"/>
    <mergeCell ref="J76:Y76"/>
    <mergeCell ref="I77:Y77"/>
    <mergeCell ref="E111:K111"/>
    <mergeCell ref="L111:N111"/>
    <mergeCell ref="J99:Y99"/>
    <mergeCell ref="I87:Y87"/>
    <mergeCell ref="D103:Y103"/>
    <mergeCell ref="I81:Y81"/>
    <mergeCell ref="I83:M83"/>
    <mergeCell ref="I96:M96"/>
    <mergeCell ref="I98:M98"/>
    <mergeCell ref="P98:Q98"/>
    <mergeCell ref="I79:Y79"/>
    <mergeCell ref="I100:M100"/>
    <mergeCell ref="I85:M85"/>
    <mergeCell ref="C92:H92"/>
    <mergeCell ref="D151:Y151"/>
    <mergeCell ref="D148:Y148"/>
    <mergeCell ref="I105:M105"/>
    <mergeCell ref="I107:M107"/>
    <mergeCell ref="C146:H146"/>
    <mergeCell ref="L112:N112"/>
    <mergeCell ref="L118:N118"/>
    <mergeCell ref="L119:N119"/>
    <mergeCell ref="L120:N120"/>
    <mergeCell ref="L121:N121"/>
    <mergeCell ref="L113:N113"/>
    <mergeCell ref="L114:N114"/>
    <mergeCell ref="L115:N115"/>
    <mergeCell ref="L116:N116"/>
    <mergeCell ref="L117:N117"/>
    <mergeCell ref="L131:N131"/>
    <mergeCell ref="C13:H13"/>
    <mergeCell ref="I15:M15"/>
    <mergeCell ref="I39:Y39"/>
    <mergeCell ref="I35:Y35"/>
    <mergeCell ref="I37:Y37"/>
    <mergeCell ref="I33:M33"/>
    <mergeCell ref="C29:H29"/>
    <mergeCell ref="D31:Y31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AND($I96="有",ISBLANK($I98))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AND($I96="有",ISBLANK($I100))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AND($I105="有",ISBLANK($I107))</formula>
    </cfRule>
  </conditionalFormatting>
  <dataValidations count="58">
    <dataValidation type="date" imeMode="halfAlpha" allowBlank="1" showInputMessage="1" showErrorMessage="1" error="有効な日付を入力してください" sqref="I15:M15" xr:uid="{8D28E7BD-AB47-49B7-BC70-82D73DF80850}">
      <formula1>92</formula1>
      <formula2>73415</formula2>
    </dataValidation>
    <dataValidation type="whole" imeMode="halfAlpha" allowBlank="1" showInputMessage="1" showErrorMessage="1" error="7桁の数字を入力してください" sqref="I33:M33" xr:uid="{69AD5336-C9E8-415D-B531-E478434E1955}">
      <formula1>0</formula1>
      <formula2>9999999</formula2>
    </dataValidation>
    <dataValidation errorStyle="warning" imeMode="hiragana" allowBlank="1" showInputMessage="1" showErrorMessage="1" sqref="I35:Y35" xr:uid="{B2CDB61C-C74C-4256-97F6-0108DA9BC6E4}"/>
    <dataValidation errorStyle="warning" imeMode="fullKatakana" allowBlank="1" showInputMessage="1" showErrorMessage="1" sqref="I37:Y37" xr:uid="{68E60345-04AC-4B78-9D7B-CD59A868FBFC}"/>
    <dataValidation errorStyle="warning" imeMode="hiragana" allowBlank="1" showInputMessage="1" showErrorMessage="1" sqref="I39:Y39" xr:uid="{CE5A0CD3-06B7-474F-A339-E39C987EEEEA}"/>
    <dataValidation errorStyle="warning" imeMode="hiragana" allowBlank="1" showInputMessage="1" showErrorMessage="1" sqref="I41:Y41" xr:uid="{460CF622-05BF-471A-813D-D865277E9DCA}"/>
    <dataValidation errorStyle="warning" imeMode="fullKatakana" allowBlank="1" showInputMessage="1" showErrorMessage="1" sqref="I43:Y43" xr:uid="{4CC31B4A-B06B-4182-A8AA-310261ABCB6D}"/>
    <dataValidation errorStyle="warning" imeMode="hiragana" allowBlank="1" showInputMessage="1" showErrorMessage="1" sqref="I45:Y45" xr:uid="{D98A97CF-3DF5-4FEC-8E2B-17F710B50782}"/>
    <dataValidation errorStyle="warning" imeMode="halfAlpha" allowBlank="1" showInputMessage="1" showErrorMessage="1" sqref="I47:M47" xr:uid="{A6A18C41-F7DC-4A01-93F3-D80DEBDC52BB}"/>
    <dataValidation errorStyle="warning" imeMode="halfAlpha" allowBlank="1" showInputMessage="1" showErrorMessage="1" sqref="I49:M49" xr:uid="{68700E59-0F26-4364-81CD-8968158924BA}"/>
    <dataValidation errorStyle="warning" imeMode="halfAlpha" allowBlank="1" showInputMessage="1" showErrorMessage="1" sqref="I51:Y51" xr:uid="{142AAE5E-298C-48D1-9C09-819D5BFCEE43}"/>
    <dataValidation type="whole" imeMode="halfAlpha" allowBlank="1" showInputMessage="1" showErrorMessage="1" error="7桁の数字を入力してください" sqref="I69:M69" xr:uid="{3CEDE3C2-E135-4CCA-AD63-9EA8E8B99B95}">
      <formula1>0</formula1>
      <formula2>9999999</formula2>
    </dataValidation>
    <dataValidation errorStyle="warning" imeMode="hiragana" allowBlank="1" showInputMessage="1" showErrorMessage="1" sqref="I71:Y71" xr:uid="{936508CA-134F-405B-81D2-790429DFDD37}"/>
    <dataValidation errorStyle="warning" imeMode="fullKatakana" allowBlank="1" showInputMessage="1" showErrorMessage="1" sqref="I73:Y73" xr:uid="{EACB29C6-E5D3-4431-9105-E538C9D03AE9}"/>
    <dataValidation errorStyle="warning" imeMode="hiragana" allowBlank="1" showInputMessage="1" showErrorMessage="1" sqref="I75:Y75" xr:uid="{30833092-638E-4706-B949-A41F76878E7D}"/>
    <dataValidation errorStyle="warning" imeMode="hiragana" allowBlank="1" showInputMessage="1" showErrorMessage="1" sqref="I77:Y77" xr:uid="{89B67714-F403-431B-8D56-44A7B4B91299}"/>
    <dataValidation errorStyle="warning" imeMode="fullKatakana" allowBlank="1" showInputMessage="1" showErrorMessage="1" sqref="I79:Y79" xr:uid="{F2B16B99-93F7-4B81-859F-D8A6B4CD94DA}"/>
    <dataValidation errorStyle="warning" imeMode="hiragana" allowBlank="1" showInputMessage="1" showErrorMessage="1" sqref="I81:Y81" xr:uid="{29681A17-2BB5-4232-98A7-2660B2C3D7C6}"/>
    <dataValidation errorStyle="warning" imeMode="halfAlpha" allowBlank="1" showInputMessage="1" showErrorMessage="1" sqref="I83:M83" xr:uid="{4C6995D8-D06E-4BC6-A9DA-85DFDD2E6185}"/>
    <dataValidation errorStyle="warning" imeMode="halfAlpha" allowBlank="1" showInputMessage="1" showErrorMessage="1" sqref="I85:M85" xr:uid="{5F2E9EBE-08DD-442E-829B-98D2A40C76A4}"/>
    <dataValidation errorStyle="warning" imeMode="halfAlpha" allowBlank="1" showInputMessage="1" showErrorMessage="1" sqref="I87:Y87" xr:uid="{2C548101-88CC-474A-82E6-BA07B68B8607}"/>
    <dataValidation type="list" imeMode="halfAlpha" allowBlank="1" showInputMessage="1" showErrorMessage="1" error="リストから選択してください" sqref="I96:M96" xr:uid="{C2397CB9-63B3-4169-A987-2A0D1225B96B}">
      <formula1>"無,有"</formula1>
    </dataValidation>
    <dataValidation type="list" imeMode="halfAlpha" allowBlank="1" showInputMessage="1" showErrorMessage="1" error="リストから選択してください" sqref="I98:M98" xr:uid="{8B82F452-ED0B-411D-832B-6094DAA85D5B}">
      <formula1>許可コード</formula1>
    </dataValidation>
    <dataValidation errorStyle="warning" imeMode="halfAlpha" allowBlank="1" showInputMessage="1" showErrorMessage="1" sqref="P98:Q98" xr:uid="{09C5B3E7-34A7-43D6-A2B7-684EE8F372B5}"/>
    <dataValidation type="date" imeMode="halfAlpha" allowBlank="1" showInputMessage="1" showErrorMessage="1" error="有効な日付を入力してください" sqref="I100:M100" xr:uid="{685313EB-72FD-4439-9D03-6217BDB71019}">
      <formula1>92</formula1>
      <formula2>73415</formula2>
    </dataValidation>
    <dataValidation type="list" imeMode="halfAlpha" allowBlank="1" showInputMessage="1" showErrorMessage="1" error="リストから選択してください" sqref="I105:M105" xr:uid="{E7306785-D693-4032-94DA-6AD60FE0594F}">
      <formula1>"無,有"</formula1>
    </dataValidation>
    <dataValidation type="date" imeMode="halfAlpha" allowBlank="1" showInputMessage="1" showErrorMessage="1" error="有効な日付を入力してください" sqref="I107:M107" xr:uid="{02408A32-1F2C-4908-BA28-21D4844DFF83}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2:N112" xr:uid="{1F8E2D87-071C-4489-B6BC-93AFDBFC07D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3:N113" xr:uid="{A2DAB8C8-DCB5-4E62-A425-E7A5203E0BC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4:N114" xr:uid="{7F2134AC-16DE-45F8-9D35-8295174DD10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5:N115" xr:uid="{150C3A88-67CD-45F9-B789-8D8E9DC8740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6:N116" xr:uid="{2CC86326-8875-4454-A623-43F0C87FD39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7:N117" xr:uid="{F616E873-5E54-4AE5-B98F-68284026EAA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8:N118" xr:uid="{F9E17CFC-531A-48AA-96EE-D4061C8D9E3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19:N119" xr:uid="{CFD2562E-3481-470F-8F61-BAEE90CC5B8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0:N120" xr:uid="{5DECBE4A-7127-460D-921C-6510F5B29CC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1:N121" xr:uid="{A0E5D3F0-A6F1-4D44-8BFB-D24B8C99230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2:N122" xr:uid="{2A62B4FB-4FEC-4A1D-BAAF-9EAC653DC39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3:N123" xr:uid="{22ED0C2B-0F89-4C41-895F-C16C4AD0D3D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4:N124" xr:uid="{D0064C71-9526-4511-B16B-1D5B88474C0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5:N125" xr:uid="{E856823A-667D-4F7A-ADF3-3D18411479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6:N126" xr:uid="{5A89542A-30AD-4A90-ACBC-C1272CF7CB0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7:N127" xr:uid="{417D395C-C2A9-4AFF-B0FA-93E8F512ECD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8:N128" xr:uid="{7D38F9CE-BDFC-42E3-901F-9EDA44CFB63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29:N129" xr:uid="{67EAE3DD-0AD9-47FF-9D9D-11D4E82A737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0:N130" xr:uid="{71F458CB-9808-46F6-909E-FA9418BCBB8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1:N131" xr:uid="{ADFE10EB-D799-45CF-9185-8B5F37581BD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2:N132" xr:uid="{836535DE-991D-4DF8-8CC3-1956DEFACBB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3:N133" xr:uid="{768C51FD-521A-4502-BF80-D660B394A42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4:N134" xr:uid="{238E02B5-DE39-4BD3-A4E3-DEB0B57EAEA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5:N135" xr:uid="{3AC97775-46D6-4895-8E74-F7BA05DC8FD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6:N136" xr:uid="{D815BB1B-BE87-43C2-961D-86DE2CE09D7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7:N137" xr:uid="{5EB634ED-3748-40D1-86DA-B3246FDD918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8:N138" xr:uid="{405E2BD6-F682-40D9-BD19-816F77261E0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39:N139" xr:uid="{591B8F5B-73C7-483F-9227-759B03CE82D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40:N140" xr:uid="{CD86E172-ECB8-41B8-A3A3-FCFABA13DB7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L141:N141" xr:uid="{050AD221-C8EB-4CDB-BFAE-3445BA835C28}">
      <formula1>-9999999999</formula1>
      <formula2>9999999999</formula2>
    </dataValidation>
    <dataValidation errorStyle="warning" imeMode="hiragana" allowBlank="1" showInputMessage="1" showErrorMessage="1" sqref="D151:Y151" xr:uid="{E2E6BFA3-1DC8-44AC-9820-ADD5318A84A8}"/>
  </dataValidations>
  <pageMargins left="0.19685039370078741" right="0.19685039370078741" top="0.39370078740157483" bottom="0.19685039370078741" header="0.39370078740157483" footer="0.19685039370078741"/>
  <pageSetup paperSize="9" scale="7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workbookViewId="0"/>
  </sheetViews>
  <sheetFormatPr defaultRowHeight="13.5"/>
  <cols>
    <col min="1" max="1" width="17.25" customWidth="1"/>
  </cols>
  <sheetData>
    <row r="1" spans="1:1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>
      <c r="A2" t="str">
        <f>"@神奈川県@和歌山県@鹿児島県@"</f>
        <v>@神奈川県@和歌山県@鹿児島県@</v>
      </c>
    </row>
    <row r="3" spans="1:1">
      <c r="A3" t="s">
        <v>167</v>
      </c>
    </row>
    <row r="4" spans="1:1">
      <c r="A4" t="s">
        <v>168</v>
      </c>
    </row>
    <row r="10" spans="1:1">
      <c r="A10" s="1" t="s">
        <v>166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34</v>
      </c>
    </row>
    <row r="21" spans="1:1">
      <c r="A21" s="1" t="s">
        <v>35</v>
      </c>
    </row>
    <row r="22" spans="1:1">
      <c r="A22" s="1" t="s">
        <v>36</v>
      </c>
    </row>
    <row r="23" spans="1:1">
      <c r="A23" s="1" t="s">
        <v>37</v>
      </c>
    </row>
    <row r="24" spans="1:1">
      <c r="A24" s="1" t="s">
        <v>38</v>
      </c>
    </row>
    <row r="25" spans="1:1">
      <c r="A25" s="1" t="s">
        <v>39</v>
      </c>
    </row>
    <row r="26" spans="1:1">
      <c r="A26" s="1" t="s">
        <v>40</v>
      </c>
    </row>
    <row r="27" spans="1:1">
      <c r="A27" s="1" t="s">
        <v>41</v>
      </c>
    </row>
    <row r="28" spans="1:1">
      <c r="A28" s="1" t="s">
        <v>42</v>
      </c>
    </row>
    <row r="29" spans="1:1">
      <c r="A29" s="1" t="s">
        <v>43</v>
      </c>
    </row>
    <row r="30" spans="1:1">
      <c r="A30" s="1" t="s">
        <v>44</v>
      </c>
    </row>
    <row r="31" spans="1:1">
      <c r="A31" s="1" t="s">
        <v>45</v>
      </c>
    </row>
    <row r="32" spans="1:1">
      <c r="A32" s="1" t="s">
        <v>46</v>
      </c>
    </row>
    <row r="33" spans="1:1">
      <c r="A33" s="1" t="s">
        <v>47</v>
      </c>
    </row>
    <row r="34" spans="1:1">
      <c r="A34" s="1" t="s">
        <v>48</v>
      </c>
    </row>
    <row r="35" spans="1:1">
      <c r="A35" s="1" t="s">
        <v>49</v>
      </c>
    </row>
    <row r="36" spans="1:1">
      <c r="A36" s="1" t="s">
        <v>50</v>
      </c>
    </row>
    <row r="37" spans="1:1">
      <c r="A37" s="1" t="s">
        <v>51</v>
      </c>
    </row>
    <row r="38" spans="1:1">
      <c r="A38" s="1" t="s">
        <v>52</v>
      </c>
    </row>
    <row r="39" spans="1:1">
      <c r="A39" s="1" t="s">
        <v>53</v>
      </c>
    </row>
    <row r="40" spans="1:1">
      <c r="A40" s="1" t="s">
        <v>54</v>
      </c>
    </row>
    <row r="41" spans="1:1">
      <c r="A41" s="1" t="s">
        <v>55</v>
      </c>
    </row>
    <row r="42" spans="1:1">
      <c r="A42" s="1" t="s">
        <v>56</v>
      </c>
    </row>
    <row r="43" spans="1:1">
      <c r="A43" s="1" t="s">
        <v>57</v>
      </c>
    </row>
    <row r="44" spans="1:1">
      <c r="A44" s="1" t="s">
        <v>58</v>
      </c>
    </row>
    <row r="45" spans="1:1">
      <c r="A45" s="1" t="s">
        <v>59</v>
      </c>
    </row>
    <row r="46" spans="1:1">
      <c r="A46" s="1" t="s">
        <v>60</v>
      </c>
    </row>
    <row r="47" spans="1:1">
      <c r="A47" s="1" t="s">
        <v>61</v>
      </c>
    </row>
    <row r="48" spans="1:1">
      <c r="A48" s="1" t="s">
        <v>62</v>
      </c>
    </row>
    <row r="49" spans="1:1">
      <c r="A49" s="1" t="s">
        <v>63</v>
      </c>
    </row>
    <row r="50" spans="1:1">
      <c r="A50" s="1" t="s">
        <v>64</v>
      </c>
    </row>
    <row r="51" spans="1:1">
      <c r="A51" s="1" t="s">
        <v>65</v>
      </c>
    </row>
    <row r="52" spans="1:1">
      <c r="A52" s="1" t="s">
        <v>66</v>
      </c>
    </row>
    <row r="53" spans="1:1">
      <c r="A53" s="1" t="s">
        <v>67</v>
      </c>
    </row>
    <row r="54" spans="1:1">
      <c r="A54" s="1" t="s">
        <v>68</v>
      </c>
    </row>
    <row r="55" spans="1:1">
      <c r="A55" s="1" t="s">
        <v>69</v>
      </c>
    </row>
    <row r="56" spans="1:1">
      <c r="A56" s="1" t="s">
        <v>70</v>
      </c>
    </row>
    <row r="57" spans="1:1">
      <c r="A57" s="1" t="s">
        <v>71</v>
      </c>
    </row>
  </sheetData>
  <sheetProtection algorithmName="SHA-512" hashValue="qAfcx0ubUH3WUzYVh5a7e7k+85Jx1xnk4HFgdlF4NR8zWBqbLCNtrclE0GlKT+H9LyXhvkyvHgit5Ls2aYY+IA==" saltValue="Tavovsg3qo0W98hjyb1usQ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2020-03-25T02:36:50Z</cp:lastPrinted>
  <dcterms:created xsi:type="dcterms:W3CDTF">2018-07-20T07:50:20Z</dcterms:created>
  <dcterms:modified xsi:type="dcterms:W3CDTF">2023-02-28T00:21:48Z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